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სატენდერო'!$A$6:$G$153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3" i="42" l="1"/>
  <c r="F142" i="42"/>
  <c r="F141" i="42"/>
  <c r="F140" i="42"/>
  <c r="F139" i="42"/>
  <c r="F138" i="42"/>
  <c r="F137" i="42"/>
  <c r="F136" i="42"/>
  <c r="F135" i="42"/>
  <c r="F134" i="42"/>
  <c r="F133" i="42"/>
  <c r="F131" i="42"/>
  <c r="F130" i="42"/>
  <c r="F129" i="42"/>
  <c r="F128" i="42"/>
  <c r="F127" i="42"/>
  <c r="F126" i="42"/>
  <c r="F125" i="42"/>
  <c r="F124" i="42"/>
  <c r="F123" i="42"/>
  <c r="F122" i="42"/>
  <c r="F121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9" i="42"/>
  <c r="F98" i="42"/>
  <c r="F97" i="42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144" i="42" l="1"/>
  <c r="F148" i="42" s="1"/>
  <c r="F150" i="42" s="1"/>
  <c r="F151" i="42" s="1"/>
  <c r="F152" i="42" s="1"/>
</calcChain>
</file>

<file path=xl/sharedStrings.xml><?xml version="1.0" encoding="utf-8"?>
<sst xmlns="http://schemas.openxmlformats.org/spreadsheetml/2006/main" count="537" uniqueCount="230">
  <si>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</si>
  <si>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</si>
  <si>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</si>
  <si>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</si>
  <si>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</si>
  <si>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</si>
  <si>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</si>
  <si>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</si>
  <si>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</si>
  <si>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</si>
  <si>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სამშენებლო სამუშაოები</t>
  </si>
  <si>
    <t>ც</t>
  </si>
  <si>
    <t>კგ</t>
  </si>
  <si>
    <t>ცალი</t>
  </si>
  <si>
    <t>კომპ.</t>
  </si>
  <si>
    <t>6</t>
  </si>
  <si>
    <t>ტუმბო-აგრეგატის გაშვება გამართვა რევიზია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</si>
  <si>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</si>
  <si>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</si>
  <si>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</si>
  <si>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</si>
  <si>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</si>
  <si>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</si>
  <si>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</si>
  <si>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</si>
  <si>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</si>
  <si>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</si>
  <si>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</si>
  <si>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</si>
  <si>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</si>
  <si>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</si>
  <si>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</si>
  <si>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</si>
  <si>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</si>
  <si>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</si>
  <si>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</si>
  <si>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</si>
  <si>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</si>
  <si>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</si>
  <si>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</si>
  <si>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</si>
  <si>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</si>
  <si>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</si>
  <si>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</si>
  <si>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</si>
  <si>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</si>
  <si>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</si>
  <si>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</si>
  <si>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35</t>
  </si>
  <si>
    <t>9-1</t>
  </si>
  <si>
    <t>17-1</t>
  </si>
  <si>
    <t>19-1</t>
  </si>
  <si>
    <t>21-1</t>
  </si>
  <si>
    <t>22-1</t>
  </si>
  <si>
    <t>23-1</t>
  </si>
  <si>
    <t>24-1</t>
  </si>
  <si>
    <t>26-1</t>
  </si>
  <si>
    <t>27-1</t>
  </si>
  <si>
    <t>28-1</t>
  </si>
  <si>
    <t>29-1</t>
  </si>
  <si>
    <t>31-1</t>
  </si>
  <si>
    <t>32-1</t>
  </si>
  <si>
    <t>35-1</t>
  </si>
  <si>
    <t>42-1</t>
  </si>
  <si>
    <t>43-1</t>
  </si>
  <si>
    <t>25-1</t>
  </si>
  <si>
    <t>7-1</t>
  </si>
  <si>
    <t>31</t>
  </si>
  <si>
    <t>33</t>
  </si>
  <si>
    <t>33-1</t>
  </si>
  <si>
    <t>34</t>
  </si>
  <si>
    <t>36</t>
  </si>
  <si>
    <t>40</t>
  </si>
  <si>
    <t>41</t>
  </si>
  <si>
    <t>42</t>
  </si>
  <si>
    <t>43</t>
  </si>
  <si>
    <t>44</t>
  </si>
  <si>
    <t>44-1</t>
  </si>
  <si>
    <t>კვტ.სთ.</t>
  </si>
  <si>
    <t>34-1</t>
  </si>
  <si>
    <t>45</t>
  </si>
  <si>
    <t>46</t>
  </si>
  <si>
    <t>4</t>
  </si>
  <si>
    <t>ჩობალი d=114 მმ</t>
  </si>
  <si>
    <t>21-2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</si>
  <si>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</si>
  <si>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</si>
  <si>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</si>
  <si>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</si>
  <si>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</si>
  <si>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</si>
  <si>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gwp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</si>
  <si>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</si>
  <si>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</si>
  <si>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</si>
  <si>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ზედნადები ხარჯები მოწყობილობის მონტაჟზე</t>
  </si>
  <si>
    <t>ზედნადები ხარჯები ელტექნიკური სამონტაჟო სამუშაოების ხელფასიდან</t>
  </si>
  <si>
    <t>ლიხაურის ქ. შენ#13  მოქ. გიორგი გინტურის ობიექტისთვის წყალარინების წნევიანი ქსელის და სატუმბოს მოწყობის პროექტი</t>
  </si>
  <si>
    <t>ა/ბეტონის საფარის გვერდეთი კონტურების ჩახერხვა  10 სმ სიღრმეზე  ორ ზოლად</t>
  </si>
  <si>
    <t>ასფალტის საფარის მოხსნა სისქით 10 სმ სანგრევი ჩაქუჩით</t>
  </si>
  <si>
    <t>არსებული დაზიანებული ა/ბეტონის საფარის დატვირთვა ექსკავატორით 0.5მ3 ა/თვითმცლელებზე</t>
  </si>
  <si>
    <t>ავტოთვითმცლელით გატანა 25 კმ</t>
  </si>
  <si>
    <t xml:space="preserve">ასფალტობეტონის საფარის აღდგენა სისქით 6 სმ; მსხვილმარცვლოვანი 6 სმ </t>
  </si>
  <si>
    <t>თხევადი ბიტუმი</t>
  </si>
  <si>
    <t xml:space="preserve">ასფალტობეტონის საფარის აღდგენა სისქით 4 სმ წვრილმარცვლოვანი 4 სმ </t>
  </si>
  <si>
    <t>IV კატ. გრუნტის დამუშავება ექსკავატორით ჩამჩის მოცულობით 0.5 მ3  ა/მ დატვირთვით და ნაწილობრივ გვერდზე დაყრით (1.5კუბ.მ)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</si>
  <si>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</si>
  <si>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 ავ/თვითმც. ექსკავატორით  ჩამჩის ტევადობით 0,5 მ3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</si>
  <si>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</si>
  <si>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22 კმ</t>
  </si>
  <si>
    <t>თხრილის შევსება ქვიშა (0.5-5 მმ ფრაქცია) და დატკეპვნა</t>
  </si>
  <si>
    <t>თხრილის შევსება ქვიშა-ხრეშოვანი (0-20მმ) ფრაქცია და დატკეპვნა</t>
  </si>
  <si>
    <t>თხრილის შევსება ქვიშა-ხრეშოვა-                                                 ნი ნარევით (ფრაქცია 0-80 მმ) და და დატკეპვნა</t>
  </si>
  <si>
    <t>ღორღის (0-40 მმ ფრაქცია) შეძენა, მოტანა, ჩაყრა  და დატკეპვნა</t>
  </si>
  <si>
    <t>მიწის თხრილისა და ჭის ქვაბუ-                                                 ლის   კედლების  გამაგრება ხის ფარებით</t>
  </si>
  <si>
    <t>ხრეშის (0-56 მმ) ფრაქცია ბალიშის მომზადება ჭის ქვეშ სისქით 10 სმ. (კ=0.98-1.25)</t>
  </si>
  <si>
    <t>თუჯის ჩარჩო ხუფით  65 სმ</t>
  </si>
  <si>
    <t xml:space="preserve">ჭის რგოლის გადაბმის ადგილას მოსაწყობი ჰიდროსაიზოლაციო მასალა  "პენებარი" </t>
  </si>
  <si>
    <t xml:space="preserve">კანალიზაციის პოლიეთილენის გოფრირებული მილის SN8           d=200 მმ შეძენა, მოწყობა  (მილძაბრა ბოლოთი)                            </t>
  </si>
  <si>
    <t xml:space="preserve">კანალიზაციის პოლიეთილენის გოფრირებული მილი SN8 d=200 მმ                  </t>
  </si>
  <si>
    <t xml:space="preserve">კანალიზაციის პოლიეთილენის გოფრირებული მილის SN8 d=200 მმ გამოცდა ჰერმეტულობაზე                 </t>
  </si>
  <si>
    <t xml:space="preserve">პოლიეთილენის ქუროს და რეზინის საფენის შეძენა, მოწყობა SN8 d=200 მმ </t>
  </si>
  <si>
    <t>შემაერთებელი გოფრირებული ქურო d=200 მმ</t>
  </si>
  <si>
    <t>რეზინის საფენი  SN8 d=200 მმ</t>
  </si>
  <si>
    <t xml:space="preserve">წყალსადენის პოლიეთილენის მილის შეძენა, მონტაჟი                                                         PE 100 SDR 11 PN 16 d=75 მმ  </t>
  </si>
  <si>
    <t xml:space="preserve">წყალსადენის პოლიეთილენის მილი PE100 SDR 11 PN 16 d=75 მმ </t>
  </si>
  <si>
    <t xml:space="preserve">წყალსადენის პოლიეთილენის მილის PE 100 SDR 11 PN16 d=75 მმ ჰიდრავლიკური გამოცდა </t>
  </si>
  <si>
    <t xml:space="preserve">პოლიეთილენის ელ. მუხლის d=75მმ α=90° შეძენა-მოწყობა </t>
  </si>
  <si>
    <t xml:space="preserve">პოლიეთილენის ელ. მუხლის d=75 მმ α=90° </t>
  </si>
  <si>
    <t xml:space="preserve">პოლიეთილენის ელ. მუხლის d=75მმ α=45° შეძენა-მოწყობა </t>
  </si>
  <si>
    <t xml:space="preserve">პოლიეთილენის ელ. მუხლის d=75 მმ α=45° </t>
  </si>
  <si>
    <t xml:space="preserve">პოლიეთილენის შემაერთებელი  ელ. ქუროს შეძენა, მოწყობა  d=75მმ </t>
  </si>
  <si>
    <t xml:space="preserve">პოლიეთილენის შემაერთებელი  ელ. ქურო    d=75 მმ </t>
  </si>
  <si>
    <t xml:space="preserve">სასიგნალო ლენტის (შიდა მხრიდან უჟანგავი ზოლით)  შეძენა და მოწყობა თხრილში </t>
  </si>
  <si>
    <t>არსებულ წყალარინების ჭაში შეჭრა საპროექტო d=200 მმ გოფრირებული მილით</t>
  </si>
  <si>
    <t>საპრეოქტო წყალარინების ჭაში შეჭრა საპროექტო d=75 მმ წნევიანი მილით</t>
  </si>
  <si>
    <t>ჩობალის d=140 მმ შეძენა-მოწყობა (1ცალი)</t>
  </si>
  <si>
    <t>30-1</t>
  </si>
  <si>
    <t>ჩობალი d=140 მმ</t>
  </si>
  <si>
    <t>გაზინთული (გაპოხილი) ძენძი 2.64 მეტრი  ჩობალებისთვის</t>
  </si>
  <si>
    <t>სატუმბო სადგური</t>
  </si>
  <si>
    <t xml:space="preserve">IV კატ. გრუნტის დამუშავება ექსკავატორით ჩამჩის მოცულობით 0.5 მ3  ა/მ დატვირთვით </t>
  </si>
  <si>
    <t>თხრილის შევსება ქვიშა-ხრეშით (0-20 მმ ფრაქცია) და დატკეპვნა</t>
  </si>
  <si>
    <t xml:space="preserve">გოფრირებული მილის SN8 d=100 მმ  მონტაჟი, </t>
  </si>
  <si>
    <t>გრძ. მ</t>
  </si>
  <si>
    <t>გოფრირებული მილის SN8 d=100 მმ</t>
  </si>
  <si>
    <t xml:space="preserve">გოფრირებული მილის SN8 d=100 მმ ჰიდრავლიკური გამოცდა </t>
  </si>
  <si>
    <t>პლასტმასის საკანალიზციო მილის ПВХ d=110 მმ შეძენა და მონტაჟი</t>
  </si>
  <si>
    <t>პლასტმასის საკანალიზციო მილის ПВХ d=110 მმ</t>
  </si>
  <si>
    <t>ღორღის (0-40 მმ ფრაქცია) შეძენა, მოტანა, ჩაყრა  (K=0.98-1.2) დატკეპვნით, ასფალტის მომზადებამდე სისქით 20 სმ                      მექანიზმის გამოყენებით, 50 მ-ზე გადაადგილებით, დატკეპნა</t>
  </si>
  <si>
    <t>მონოლითური რკ/ბეტონის ოთხკუთხა  ჭის მოწყობა შიდა ზომები:  1.50X1.50მ H=1.7 მ. გადახურვის ფილით დამზადება მოწყობა, ბეტონის მარკა B-22.5 W8, არმატურა      0.13094 ტ</t>
  </si>
  <si>
    <t xml:space="preserve">რკ/ბ.კედლების                                                    მოწყობა, ბეტონის მარკა B-22.5 W8  არმატურა 0.24668ტ </t>
  </si>
  <si>
    <t>თუჯის ჩარჩო ხუფის  65 სმ შეძენა-მონტაჟი</t>
  </si>
  <si>
    <t>ჭაში წასასმელი ჰიდროიზოლაციის Sikatop seal 107 Elastic  ან/მსგავსი მოწყობა</t>
  </si>
  <si>
    <t xml:space="preserve"> ჰიდროიზოლაციის მოწყობა ლინოკრომით ორი ფენის მოწყობა</t>
  </si>
  <si>
    <t>ქვაბულის გამაგრება ხის ფარებით</t>
  </si>
  <si>
    <t>კანალიზაციის მიწისქვეშა ჰერმეტული სატუმბო სადგურის 1+1 Q=3.0ლ/წმ; H=10მ; P=3.8კვტ, შეძენა-მონტაჟი (მართვის კარადა დამცავი ყუთით) (ფეკალური ტუმბოს რეზერვუარი DAB FEKAFOS 280LT DOUBLE 1-ცალი, გამდინარე/ფეკალური წყლის ტუმბო DAB FEKA VS 1200MA 2-ცალი; დაცვის და მართვის ფარი 1-ცალი; ფეკალური უკუსარქველი 2- 2-ცალი; ავარიული სანათი -1 ცალი; ფილტრი დიდი 10 ორნაწილიანი 1 IN/OUთ საკიდით ქანჩით - FHPR1-B1-AQ - ცალი; კარტრიჯი აქტ. კარბონის ბლოკით 9 7/8 X2 1/2 10 ფილტრის - FCCBL - ცალი )</t>
  </si>
  <si>
    <t xml:space="preserve">კანალიზაციის მიწისქვეშა ჰერმეტული სატუმბო სადგურის 1+1 Q=3.0ლ/წმ; H=10მ; P=3.8კვტ, შეძენა-მონტაჟი </t>
  </si>
  <si>
    <t>ელექტროენერგიის ხარჯი აგრეგატის გამოცდისათვის</t>
  </si>
  <si>
    <t xml:space="preserve">პოლიეთილენის ელ. გადამყვანი d=75/63 მმ მოწყობა </t>
  </si>
  <si>
    <t xml:space="preserve">პოლიეთილენის ელ. გადამყვანი d=75/63 მმ </t>
  </si>
  <si>
    <t xml:space="preserve">პოლიეთილენის ელ. მუხლის d=63მმ α=90° შეძენა-მოწყობა </t>
  </si>
  <si>
    <t xml:space="preserve">პოლიეთილენის ელ. მუხლის d=63მმ α=90° </t>
  </si>
  <si>
    <t>პოლიეთილენის სამკაპის d=63 მმ შეძენა და მოწყობა</t>
  </si>
  <si>
    <t>პოლიეთილენის სამკაპის d=63 მმ შეძენა</t>
  </si>
  <si>
    <t xml:space="preserve">პოლიეთილენის ადაპტორის მილტუჩით d=63 მმ  შეძენა-მოწყობა </t>
  </si>
  <si>
    <t>პოლიეთილენის ადაპტორი                                            d=63 მმ</t>
  </si>
  <si>
    <t>25-2</t>
  </si>
  <si>
    <t>პოლიეთილენის ადაპტორის მილტუჩი d=63მმ</t>
  </si>
  <si>
    <t xml:space="preserve">ფოლადის d=50 მმ მილტუჩა ხრახნით შეძენა-მოწყობა </t>
  </si>
  <si>
    <t>ფოლადის d=50 მმ მილტუჩა ხრახნით</t>
  </si>
  <si>
    <t>დამაკავშირებელი (Ниппел) გარე ხრახნით d=50 მმ შეძენა და მოწყობა</t>
  </si>
  <si>
    <t>დამაკავშირებელი (Ниппел) გარე ხრახნით d=50 მმ</t>
  </si>
  <si>
    <t>თუჯის ურდული d=50 მმ PN10 შეძენა და მოწყობა</t>
  </si>
  <si>
    <t>ურდული d=50 მმ   PN10</t>
  </si>
  <si>
    <t>თუჯის უკუსარქველი d=50 მმ PN10 შეძენა და მოწყობა</t>
  </si>
  <si>
    <t xml:space="preserve">თუჯის უკუსარქველი d=50 მმ PN10 </t>
  </si>
  <si>
    <t>დამაკავშირებელის  (Сгон американка) შეძენა, მოწყობა                                              d=50 მმ (2 ცალი)</t>
  </si>
  <si>
    <t>დამაკავშირებელი (сгон) d=50 მმ</t>
  </si>
  <si>
    <t xml:space="preserve">პლასტმასის d=50 მმ მილის შეძენა და მოწყობა (სავენტილაციო) </t>
  </si>
  <si>
    <t xml:space="preserve">პლასტმასის d=50 მმ </t>
  </si>
  <si>
    <t>პლასტმასის მუხლის d=50 მმ α=90˚ შეძენა და მოწყობა</t>
  </si>
  <si>
    <t>პლასტმასის მუხლის d=50 მმ α=90˚</t>
  </si>
  <si>
    <t>პლასტმასის PVC მუხლის d=50 მმ α=45˚ შეძენა და მოწყობა</t>
  </si>
  <si>
    <t xml:space="preserve">პლასტმასის PVC მუხლის d=50 მმ α=45˚ </t>
  </si>
  <si>
    <t>პლასტმასის PVC სამკაპის d=50 მმ   მოწყობა</t>
  </si>
  <si>
    <t xml:space="preserve">პლასტმასის PVC სამკაპის d=50 მმ  </t>
  </si>
  <si>
    <t>პლასტმასის PVC უკუსარქველის d=50 მმ   მოწყობა</t>
  </si>
  <si>
    <t xml:space="preserve">პლასტმასის PVC უკუსარქველის d=50 მმ  </t>
  </si>
  <si>
    <t xml:space="preserve">სავენტილაციო d=50 მმ მილის კედელზე მიმაგრება ხამუთებით </t>
  </si>
  <si>
    <t>გრუნტის დამუშავება ხელით ლითონის მილისთვის</t>
  </si>
  <si>
    <t>ორმო შევსება ბეტონის სხნარით</t>
  </si>
  <si>
    <t xml:space="preserve">ფოლადის მილი დ=50მმ   ლ=5მ  (მიწაში ჩაეფლოს 0.8მ.) </t>
  </si>
  <si>
    <t>სავენტილაციო მილზე   d=50 მმ  ქუდის შეძენა და მოწყობა</t>
  </si>
  <si>
    <t>მიმღებ ჭაში პლასტმასის PVC d=110 მმ მილზე მსხვილი ნაწილაკების დამჭერი უჟანგავი ლითონის ბადის მოწყობა ჭის კედელზე დამაგრებით  (1 ცალი)</t>
  </si>
  <si>
    <t>ჩობალის d=165 მმ შეძენა-მოწყობა (2ცალი)</t>
  </si>
  <si>
    <t>ჩობალი d=165 მმ</t>
  </si>
  <si>
    <t>ჩობალის d=114 მმ შეძენა-მოწყობა (1ცალი)</t>
  </si>
  <si>
    <t>გაზინთული (გაპოხილი) ძენძი 11.3 მეტრი  ჩობალებისთვის</t>
  </si>
  <si>
    <t>საპროექტო წყალარინების ჭაში შეჭრა საპროექტო d=100 მმ გოფრირებული მილით</t>
  </si>
  <si>
    <t xml:space="preserve"> ელექტროტექნიკური ნაწილი </t>
  </si>
  <si>
    <t>თავი I. მიწის სამუშაოები</t>
  </si>
  <si>
    <t xml:space="preserve">გრუნტის დამუშავება ხელით სადენების მოსაწყობად, გვერძე დაყრით </t>
  </si>
  <si>
    <t>თხრილის შევსება  ადგილო-                         ბრივი გაფხვიერებული გრუნტით, ხელით  დატკეპნა</t>
  </si>
  <si>
    <t>ნარჩი გრუნტის მოსწორება ადგილზე  ხელით</t>
  </si>
  <si>
    <t xml:space="preserve">სასიგნალო ლენტის შეძენა და მოწყობა ტრანშეაში </t>
  </si>
  <si>
    <t>გრუნტის დამუშავება ხელით ლითონის მილისთვის, გვერძე დაყრით   (0.8*0.8*0.8)</t>
  </si>
  <si>
    <t xml:space="preserve">ფოლადის მილი დ=100მმ   ლ=2.5მ  (მიწაში ჩაეფლოს 0.8მ.) </t>
  </si>
  <si>
    <t>0.4კვ-ს ელ.კარადის და ტუმბოაგრეგატის მართვის კარადის ლითონის მილზე სამაგრი აქსესუარები</t>
  </si>
  <si>
    <t>ფოლადის კუთხოვანი  (40X40X4)მმ   ლ=0.3მ</t>
  </si>
  <si>
    <t>ნარჩენი გრუნტის მოსწორება ადგილზე  ხელით</t>
  </si>
  <si>
    <t>თავი II.სამონტაჟო  სამუშაოები</t>
  </si>
  <si>
    <t xml:space="preserve"> გარე დაყენების ჰერმეტული შესრულების ლითონის  კარადის  საკეტით, ზომებით:  (500X600X350) მმ IP65 დაცვით                                       შეძენა და მონტაჟი </t>
  </si>
  <si>
    <t>პოლიეთილენის ელ. გამანაწილებელი ფარი, ღია დაყენების, ნესტ შეუღწევადი,   I P44 დაცვით, 4 მოდულიანი. ერთფაზა ავტომატური ამომრთველებით</t>
  </si>
  <si>
    <t>ერთფაზა  ავტომატური ამომრთველების 25 ა; 0.22კვ.   შეძენა და მონტაჟი</t>
  </si>
  <si>
    <t>ერთფაზა  ავტომატური ამომრთველების 16 ა; 0.22კვ. დიფ. დაცვით  შეძენა და მონტაჟი</t>
  </si>
  <si>
    <t xml:space="preserve">შტეპსელური როზეტის დამიწების კონტაქტით  ჰერმეტული შესრულებით                                          შეძენა და მოწყობა   230 ვ.  10 ა. </t>
  </si>
  <si>
    <t>პლასტმასის გოფრირებული  მილის შეძენა და მოწყობა                                           d=25 მმ</t>
  </si>
  <si>
    <t>დამიწების სადენის  8 მმ</t>
  </si>
  <si>
    <t xml:space="preserve">ფოლადის გალვანიზირებული გლინულას შეძენა და მონტაჟი ლითონის კარადის დამიწებისათვის 16 მმ   l=1.5მ;         </t>
  </si>
  <si>
    <r>
      <t xml:space="preserve">მოსამზადებელი ბეტონის ფენის მოწყობა B-7.5 </t>
    </r>
    <r>
      <rPr>
        <sz val="11"/>
        <rFont val="Arial"/>
        <family val="2"/>
      </rPr>
      <t/>
    </r>
  </si>
  <si>
    <r>
      <t>მ</t>
    </r>
    <r>
      <rPr>
        <vertAlign val="superscript"/>
        <sz val="10"/>
        <color indexed="8"/>
        <rFont val="Segoe UI"/>
        <family val="2"/>
      </rPr>
      <t>3</t>
    </r>
  </si>
  <si>
    <r>
      <t>კანალიზაციის რ/ბ ანაკრები წრიული ჭის D=1000 მმ H</t>
    </r>
    <r>
      <rPr>
        <vertAlign val="subscript"/>
        <sz val="10"/>
        <rFont val="Segoe UI"/>
        <family val="2"/>
      </rPr>
      <t>სრ.</t>
    </r>
    <r>
      <rPr>
        <sz val="10"/>
        <rFont val="Segoe UI"/>
        <family val="2"/>
      </rPr>
      <t>=1.8 მ                                              (6 კომპ) შეძენა-მონტაჟი,  რკ/ბ მრგვალი ძირის ფილა,  რკ/ბ რგოლები კბილებით,  რკ/ბ მრგვალი გადახურვის ფილა;  ბეტონი B22.5  (M-300),  თუჯის მრგვალი ხუფით  (დატვირთვა 25 ტ),  ბეტონის ღარი მარკით B-22.5 (M-300) ჭის ანაკრები ელემენტების გადაბმა ქვიშა-ცემენტის ხსნარ-                                                                შით, წყალშეუღწევადი ელემენტის დამატებით, მარკა  M-100                                                                           (იხ. პროექტი)</t>
    </r>
  </si>
  <si>
    <r>
      <t>მ</t>
    </r>
    <r>
      <rPr>
        <vertAlign val="superscript"/>
        <sz val="10"/>
        <color indexed="8"/>
        <rFont val="Segoe UI"/>
        <family val="2"/>
      </rPr>
      <t>2</t>
    </r>
  </si>
  <si>
    <r>
      <t>ქვიშის ფენის მოწყობა, კაბელის ქვეშ (0.24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)  h=0.7მ</t>
    </r>
  </si>
  <si>
    <r>
      <t>სპილენძის ძარღვებიანი ორმაგი იზოლაციით კაბელის შეძენა და მონტაჟი   კვეთით: (3X4) მმ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 </t>
    </r>
    <r>
      <rPr>
        <vertAlign val="superscript"/>
        <sz val="10"/>
        <rFont val="Segoe UI"/>
        <family val="2"/>
      </rPr>
      <t xml:space="preserve"> </t>
    </r>
    <r>
      <rPr>
        <sz val="10"/>
        <rFont val="Segoe UI"/>
        <family val="2"/>
      </rPr>
      <t>0.4 კვ.  (თხრილში)</t>
    </r>
  </si>
  <si>
    <r>
      <t>სპილენძის ძარღვებიანი გამტარი შეძენა და მოწყობა   კვეთით: (3X4)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</si>
  <si>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ძარღვებიანი გამტარი შეძენა და მოწყობა   კვეთით: (3X2.5)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</si>
  <si>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t>4-</t>
  </si>
  <si>
    <t>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</si>
</sst>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0"/>
    <numFmt numFmtId="173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1"/>
      <name val="Arial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  <font>
      <vertAlign val="subscript"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</cellStyleXfs>
  <cellXfs count="113">
    <xf numFmtId="0" fontId="0" fillId="0" borderId="0" xfId="0"/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11" xfId="16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173" fontId="4" fillId="0" borderId="11" xfId="2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 applyProtection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173" fontId="4" fillId="0" borderId="11" xfId="2" applyNumberFormat="1" applyFont="1" applyFill="1" applyBorder="1" applyAlignment="1">
      <alignment horizontal="center" vertical="center"/>
    </xf>
    <xf numFmtId="2" fontId="6" fillId="0" borderId="11" xfId="1" applyNumberFormat="1" applyFont="1" applyFill="1" applyBorder="1" applyAlignment="1" applyProtection="1">
      <alignment horizontal="center" vertical="center"/>
    </xf>
    <xf numFmtId="172" fontId="4" fillId="0" borderId="11" xfId="2" applyNumberFormat="1" applyFont="1" applyFill="1" applyBorder="1" applyAlignment="1">
      <alignment horizontal="center" vertical="center"/>
    </xf>
    <xf numFmtId="0" fontId="4" fillId="0" borderId="11" xfId="5" applyFont="1" applyFill="1" applyBorder="1" applyAlignment="1" applyProtection="1">
      <alignment horizontal="center" vertical="center"/>
      <protection locked="0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1" xfId="1" applyNumberFormat="1" applyFont="1" applyFill="1" applyBorder="1" applyAlignment="1">
      <alignment horizontal="center" vertical="center"/>
    </xf>
    <xf numFmtId="49" fontId="4" fillId="0" borderId="11" xfId="5" applyNumberFormat="1" applyFont="1" applyFill="1" applyBorder="1" applyAlignment="1" applyProtection="1">
      <alignment horizontal="center" vertical="center"/>
      <protection locked="0"/>
    </xf>
    <xf numFmtId="1" fontId="4" fillId="0" borderId="11" xfId="5" applyNumberFormat="1" applyFont="1" applyFill="1" applyBorder="1" applyAlignment="1" applyProtection="1">
      <alignment horizontal="center" vertical="center"/>
      <protection locked="0"/>
    </xf>
    <xf numFmtId="165" fontId="4" fillId="0" borderId="11" xfId="17" applyFont="1" applyFill="1" applyBorder="1" applyAlignment="1">
      <alignment horizontal="center" vertical="center"/>
    </xf>
    <xf numFmtId="0" fontId="4" fillId="0" borderId="11" xfId="5" applyFont="1" applyFill="1" applyBorder="1" applyAlignment="1" applyProtection="1">
      <alignment horizontal="center" vertical="center"/>
    </xf>
    <xf numFmtId="173" fontId="4" fillId="0" borderId="11" xfId="0" applyNumberFormat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16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left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15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5" fillId="0" borderId="11" xfId="5" applyFont="1" applyFill="1" applyBorder="1" applyAlignment="1" applyProtection="1">
      <alignment horizontal="center" vertical="center"/>
      <protection locked="0"/>
    </xf>
    <xf numFmtId="0" fontId="4" fillId="0" borderId="11" xfId="5" applyFont="1" applyFill="1" applyBorder="1" applyAlignment="1" applyProtection="1">
      <alignment horizontal="left" vertical="center"/>
      <protection locked="0"/>
    </xf>
    <xf numFmtId="171" fontId="4" fillId="0" borderId="11" xfId="5" applyNumberFormat="1" applyFont="1" applyFill="1" applyBorder="1" applyAlignment="1" applyProtection="1">
      <alignment horizontal="center" vertical="center"/>
      <protection locked="0"/>
    </xf>
    <xf numFmtId="2" fontId="4" fillId="0" borderId="11" xfId="5" applyNumberFormat="1" applyFont="1" applyFill="1" applyBorder="1" applyAlignment="1" applyProtection="1">
      <alignment horizontal="center" vertical="center"/>
    </xf>
    <xf numFmtId="171" fontId="4" fillId="0" borderId="11" xfId="5" applyNumberFormat="1" applyFont="1" applyFill="1" applyBorder="1" applyAlignment="1" applyProtection="1">
      <alignment horizontal="center" vertical="center"/>
    </xf>
    <xf numFmtId="0" fontId="5" fillId="0" borderId="11" xfId="16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6" applyFont="1" applyFill="1" applyBorder="1" applyAlignment="1" applyProtection="1">
      <alignment horizontal="left" vertical="center"/>
      <protection locked="0"/>
    </xf>
    <xf numFmtId="0" fontId="4" fillId="0" borderId="11" xfId="16" applyFont="1" applyFill="1" applyBorder="1" applyAlignment="1" applyProtection="1">
      <alignment vertical="center"/>
      <protection locked="0"/>
    </xf>
    <xf numFmtId="0" fontId="4" fillId="0" borderId="11" xfId="16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/>
    </xf>
    <xf numFmtId="0" fontId="6" fillId="0" borderId="0" xfId="0" applyFont="1" applyBorder="1"/>
    <xf numFmtId="49" fontId="4" fillId="2" borderId="0" xfId="0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0" applyFont="1" applyFill="1"/>
    <xf numFmtId="0" fontId="4" fillId="0" borderId="9" xfId="1" applyFont="1" applyFill="1" applyBorder="1" applyAlignment="1">
      <alignment horizontal="center" vertical="center" wrapText="1"/>
    </xf>
    <xf numFmtId="1" fontId="4" fillId="0" borderId="9" xfId="1" applyNumberFormat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2" fontId="4" fillId="0" borderId="11" xfId="5" applyNumberFormat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vertical="center"/>
      <protection locked="0"/>
    </xf>
    <xf numFmtId="9" fontId="4" fillId="0" borderId="9" xfId="12" applyFont="1" applyFill="1" applyBorder="1" applyAlignment="1" applyProtection="1">
      <alignment horizontal="center" vertical="center"/>
      <protection locked="0"/>
    </xf>
    <xf numFmtId="43" fontId="4" fillId="0" borderId="9" xfId="6" applyFont="1" applyFill="1" applyBorder="1" applyAlignment="1" applyProtection="1">
      <alignment horizontal="center" vertical="center"/>
      <protection locked="0"/>
    </xf>
    <xf numFmtId="43" fontId="5" fillId="0" borderId="9" xfId="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/>
    <xf numFmtId="9" fontId="4" fillId="0" borderId="9" xfId="12" applyFont="1" applyFill="1" applyBorder="1" applyAlignment="1">
      <alignment horizontal="center" vertical="center"/>
    </xf>
    <xf numFmtId="43" fontId="5" fillId="0" borderId="9" xfId="6" applyFont="1" applyFill="1" applyBorder="1" applyAlignment="1">
      <alignment horizontal="center" vertical="center"/>
    </xf>
    <xf numFmtId="43" fontId="4" fillId="0" borderId="9" xfId="6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/>
    </xf>
    <xf numFmtId="9" fontId="5" fillId="0" borderId="9" xfId="12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9" fontId="5" fillId="0" borderId="6" xfId="12" applyFont="1" applyFill="1" applyBorder="1" applyAlignment="1">
      <alignment horizontal="center" vertical="center"/>
    </xf>
    <xf numFmtId="43" fontId="5" fillId="0" borderId="6" xfId="6" applyFont="1" applyFill="1" applyBorder="1" applyAlignment="1">
      <alignment horizontal="center" vertical="center"/>
    </xf>
    <xf numFmtId="43" fontId="6" fillId="0" borderId="0" xfId="0" applyNumberFormat="1" applyFont="1" applyFill="1" applyBorder="1"/>
    <xf numFmtId="164" fontId="7" fillId="0" borderId="0" xfId="0" applyNumberFormat="1" applyFont="1" applyFill="1"/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</cellXfs>
  <cellStyles count="18">
    <cellStyle name="Comma" xfId="6" builtinId="3"/>
    <cellStyle name="Comma 10" xfId="17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2 9" xfId="16"/>
    <cellStyle name="Normal 3 2" xfId="3"/>
    <cellStyle name="Normal 5" xfId="5"/>
    <cellStyle name="Normal 8" xfId="8"/>
    <cellStyle name="Percent" xfId="12" builtinId="5"/>
    <cellStyle name="Обычный 2" xfId="11"/>
    <cellStyle name="Обычный_Лист1" xfId="4"/>
    <cellStyle name="Обычный_დემონტაჟი" xfId="15"/>
  </cellStyles>
  <dxfs count="3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showGridLines="0" tabSelected="1" zoomScale="80" zoomScaleNormal="80" workbookViewId="0">
      <pane xSplit="2" ySplit="6" topLeftCell="C131" activePane="bottomRight" state="frozen"/>
      <selection pane="topRight" activeCell="C1" sqref="C1"/>
      <selection pane="bottomLeft" activeCell="A7" sqref="A7"/>
      <selection pane="bottomRight" activeCell="J142" sqref="J142"/>
    </sheetView>
  </sheetViews>
  <sheetFormatPr defaultColWidth="8.81640625" defaultRowHeight="16" x14ac:dyDescent="0.45"/>
  <cols>
    <col min="1" max="1" width="6" style="7" customWidth="1"/>
    <col min="2" max="2" width="82.54296875" style="77" customWidth="1"/>
    <col min="3" max="3" width="8.54296875" style="77" customWidth="1"/>
    <col min="4" max="4" width="12.54296875" style="77" bestFit="1" customWidth="1"/>
    <col min="5" max="5" width="11.1796875" style="77" customWidth="1"/>
    <col min="6" max="6" width="12.1796875" style="77" customWidth="1"/>
    <col min="7" max="7" width="31.453125" style="77" bestFit="1" customWidth="1"/>
    <col min="8" max="16384" width="8.81640625" style="7"/>
  </cols>
  <sheetData>
    <row r="1" spans="1:7" ht="16" customHeight="1" x14ac:dyDescent="0.45">
      <c r="A1" s="6" t="s">
        <v>97</v>
      </c>
      <c r="B1" s="76"/>
      <c r="C1" s="76"/>
      <c r="D1" s="76"/>
      <c r="E1" s="76"/>
      <c r="F1" s="76"/>
    </row>
    <row r="2" spans="1:7" ht="16.5" thickBot="1" x14ac:dyDescent="0.5">
      <c r="A2" s="12"/>
      <c r="B2" s="12"/>
      <c r="C2" s="12"/>
      <c r="D2" s="12"/>
      <c r="E2" s="12"/>
      <c r="F2" s="12"/>
      <c r="G2" s="1"/>
    </row>
    <row r="3" spans="1:7" ht="16.5" thickBot="1" x14ac:dyDescent="0.5">
      <c r="A3" s="8"/>
      <c r="C3" s="11"/>
      <c r="D3" s="11"/>
      <c r="E3" s="11"/>
      <c r="F3" s="11"/>
      <c r="G3" s="2"/>
    </row>
    <row r="4" spans="1:7" ht="14.5" customHeight="1" thickBot="1" x14ac:dyDescent="0.5">
      <c r="A4" s="107" t="s">
        <v>0</v>
      </c>
      <c r="B4" s="109" t="s">
        <v>1</v>
      </c>
      <c r="C4" s="109" t="s">
        <v>2</v>
      </c>
      <c r="D4" s="109" t="s">
        <v>85</v>
      </c>
      <c r="E4" s="111" t="s">
        <v>3</v>
      </c>
      <c r="F4" s="105" t="s">
        <v>86</v>
      </c>
      <c r="G4" s="3"/>
    </row>
    <row r="5" spans="1:7" ht="15" customHeight="1" thickBot="1" x14ac:dyDescent="0.5">
      <c r="A5" s="108"/>
      <c r="B5" s="110"/>
      <c r="C5" s="110"/>
      <c r="D5" s="110"/>
      <c r="E5" s="112"/>
      <c r="F5" s="106"/>
      <c r="G5" s="4"/>
    </row>
    <row r="6" spans="1:7" ht="16.5" thickBot="1" x14ac:dyDescent="0.5">
      <c r="A6" s="9">
        <v>1</v>
      </c>
      <c r="B6" s="78">
        <v>2</v>
      </c>
      <c r="C6" s="78">
        <v>3</v>
      </c>
      <c r="D6" s="78">
        <v>4</v>
      </c>
      <c r="E6" s="73">
        <v>5</v>
      </c>
      <c r="F6" s="79">
        <v>6</v>
      </c>
      <c r="G6" s="80">
        <v>7</v>
      </c>
    </row>
    <row r="7" spans="1:7" s="10" customFormat="1" x14ac:dyDescent="0.45">
      <c r="A7" s="13"/>
      <c r="B7" s="81" t="s">
        <v>10</v>
      </c>
      <c r="C7" s="82"/>
      <c r="D7" s="82"/>
      <c r="E7" s="82"/>
      <c r="F7" s="83"/>
      <c r="G7" s="84" t="s">
        <v>89</v>
      </c>
    </row>
    <row r="8" spans="1:7" s="10" customFormat="1" x14ac:dyDescent="0.45">
      <c r="A8" s="17" t="s">
        <v>31</v>
      </c>
      <c r="B8" s="53" t="s">
        <v>98</v>
      </c>
      <c r="C8" s="18" t="s">
        <v>6</v>
      </c>
      <c r="D8" s="19">
        <v>170</v>
      </c>
      <c r="E8" s="20"/>
      <c r="F8" s="20">
        <f t="shared" ref="F8:F50" si="0">D8*E8</f>
        <v>0</v>
      </c>
      <c r="G8" s="84" t="s">
        <v>89</v>
      </c>
    </row>
    <row r="9" spans="1:7" s="10" customFormat="1" ht="16.5" x14ac:dyDescent="0.45">
      <c r="A9" s="17" t="s">
        <v>28</v>
      </c>
      <c r="B9" s="54" t="s">
        <v>99</v>
      </c>
      <c r="C9" s="21" t="s">
        <v>93</v>
      </c>
      <c r="D9" s="22">
        <v>83.5</v>
      </c>
      <c r="E9" s="20"/>
      <c r="F9" s="20">
        <f t="shared" si="0"/>
        <v>0</v>
      </c>
      <c r="G9" s="84" t="s">
        <v>89</v>
      </c>
    </row>
    <row r="10" spans="1:7" s="10" customFormat="1" ht="16.5" x14ac:dyDescent="0.45">
      <c r="A10" s="17" t="s">
        <v>29</v>
      </c>
      <c r="B10" s="54" t="s">
        <v>100</v>
      </c>
      <c r="C10" s="21" t="s">
        <v>93</v>
      </c>
      <c r="D10" s="23">
        <v>83.5</v>
      </c>
      <c r="E10" s="20"/>
      <c r="F10" s="20">
        <f t="shared" si="0"/>
        <v>0</v>
      </c>
      <c r="G10" s="84" t="s">
        <v>89</v>
      </c>
    </row>
    <row r="11" spans="1:7" s="10" customFormat="1" x14ac:dyDescent="0.45">
      <c r="A11" s="17"/>
      <c r="B11" s="53" t="s">
        <v>101</v>
      </c>
      <c r="C11" s="24" t="s">
        <v>4</v>
      </c>
      <c r="D11" s="25">
        <v>167</v>
      </c>
      <c r="E11" s="20"/>
      <c r="F11" s="20">
        <f t="shared" si="0"/>
        <v>0</v>
      </c>
      <c r="G11" s="84" t="s">
        <v>89</v>
      </c>
    </row>
    <row r="12" spans="1:7" s="10" customFormat="1" ht="16.5" x14ac:dyDescent="0.45">
      <c r="A12" s="17" t="s">
        <v>82</v>
      </c>
      <c r="B12" s="55" t="s">
        <v>102</v>
      </c>
      <c r="C12" s="24" t="s">
        <v>94</v>
      </c>
      <c r="D12" s="35">
        <v>835</v>
      </c>
      <c r="E12" s="20"/>
      <c r="F12" s="20">
        <f t="shared" si="0"/>
        <v>0</v>
      </c>
      <c r="G12" s="84" t="s">
        <v>89</v>
      </c>
    </row>
    <row r="13" spans="1:7" s="10" customFormat="1" x14ac:dyDescent="0.45">
      <c r="A13" s="17" t="s">
        <v>228</v>
      </c>
      <c r="B13" s="55" t="s">
        <v>103</v>
      </c>
      <c r="C13" s="24" t="s">
        <v>4</v>
      </c>
      <c r="D13" s="26">
        <v>0.501</v>
      </c>
      <c r="E13" s="20"/>
      <c r="F13" s="20">
        <f t="shared" si="0"/>
        <v>0</v>
      </c>
      <c r="G13" s="84" t="s">
        <v>90</v>
      </c>
    </row>
    <row r="14" spans="1:7" s="10" customFormat="1" ht="16.5" x14ac:dyDescent="0.45">
      <c r="A14" s="17" t="s">
        <v>18</v>
      </c>
      <c r="B14" s="55" t="s">
        <v>104</v>
      </c>
      <c r="C14" s="24" t="s">
        <v>94</v>
      </c>
      <c r="D14" s="35">
        <v>835</v>
      </c>
      <c r="E14" s="20"/>
      <c r="F14" s="20">
        <f t="shared" si="0"/>
        <v>0</v>
      </c>
      <c r="G14" s="84" t="s">
        <v>89</v>
      </c>
    </row>
    <row r="15" spans="1:7" s="10" customFormat="1" x14ac:dyDescent="0.45">
      <c r="A15" s="17" t="s">
        <v>229</v>
      </c>
      <c r="B15" s="55" t="s">
        <v>103</v>
      </c>
      <c r="C15" s="24" t="s">
        <v>4</v>
      </c>
      <c r="D15" s="26">
        <v>0.501</v>
      </c>
      <c r="E15" s="20"/>
      <c r="F15" s="20">
        <f t="shared" si="0"/>
        <v>0</v>
      </c>
      <c r="G15" s="84" t="s">
        <v>90</v>
      </c>
    </row>
    <row r="16" spans="1:7" s="10" customFormat="1" ht="16.5" x14ac:dyDescent="0.45">
      <c r="A16" s="27" t="s">
        <v>15</v>
      </c>
      <c r="B16" s="53" t="s">
        <v>105</v>
      </c>
      <c r="C16" s="24" t="s">
        <v>93</v>
      </c>
      <c r="D16" s="20">
        <v>229.8</v>
      </c>
      <c r="E16" s="20"/>
      <c r="F16" s="20">
        <f t="shared" si="0"/>
        <v>0</v>
      </c>
      <c r="G16" s="84" t="s">
        <v>89</v>
      </c>
    </row>
    <row r="17" spans="1:7" s="10" customFormat="1" ht="16.5" x14ac:dyDescent="0.45">
      <c r="A17" s="27" t="s">
        <v>26</v>
      </c>
      <c r="B17" s="53" t="s">
        <v>106</v>
      </c>
      <c r="C17" s="24" t="s">
        <v>93</v>
      </c>
      <c r="D17" s="28">
        <v>57.45</v>
      </c>
      <c r="E17" s="20"/>
      <c r="F17" s="20">
        <f t="shared" si="0"/>
        <v>0</v>
      </c>
      <c r="G17" s="84" t="s">
        <v>89</v>
      </c>
    </row>
    <row r="18" spans="1:7" s="10" customFormat="1" ht="16.5" x14ac:dyDescent="0.45">
      <c r="A18" s="27" t="s">
        <v>20</v>
      </c>
      <c r="B18" s="54" t="s">
        <v>107</v>
      </c>
      <c r="C18" s="21" t="s">
        <v>93</v>
      </c>
      <c r="D18" s="22">
        <v>51.705000000000005</v>
      </c>
      <c r="E18" s="20"/>
      <c r="F18" s="20">
        <f t="shared" si="0"/>
        <v>0</v>
      </c>
      <c r="G18" s="84" t="s">
        <v>89</v>
      </c>
    </row>
    <row r="19" spans="1:7" s="10" customFormat="1" ht="16.5" x14ac:dyDescent="0.45">
      <c r="A19" s="29" t="s">
        <v>40</v>
      </c>
      <c r="B19" s="54" t="s">
        <v>108</v>
      </c>
      <c r="C19" s="24" t="s">
        <v>93</v>
      </c>
      <c r="D19" s="28">
        <v>5.745000000000001</v>
      </c>
      <c r="E19" s="20"/>
      <c r="F19" s="20">
        <f t="shared" si="0"/>
        <v>0</v>
      </c>
      <c r="G19" s="84" t="s">
        <v>89</v>
      </c>
    </row>
    <row r="20" spans="1:7" s="10" customFormat="1" x14ac:dyDescent="0.45">
      <c r="A20" s="29" t="s">
        <v>35</v>
      </c>
      <c r="B20" s="56" t="s">
        <v>109</v>
      </c>
      <c r="C20" s="24" t="s">
        <v>4</v>
      </c>
      <c r="D20" s="22">
        <v>558.63749999999993</v>
      </c>
      <c r="E20" s="20"/>
      <c r="F20" s="20">
        <f t="shared" si="0"/>
        <v>0</v>
      </c>
      <c r="G20" s="84" t="s">
        <v>89</v>
      </c>
    </row>
    <row r="21" spans="1:7" s="10" customFormat="1" ht="16.5" x14ac:dyDescent="0.45">
      <c r="A21" s="29" t="s">
        <v>36</v>
      </c>
      <c r="B21" s="54" t="s">
        <v>110</v>
      </c>
      <c r="C21" s="18" t="s">
        <v>93</v>
      </c>
      <c r="D21" s="28">
        <v>23.6</v>
      </c>
      <c r="E21" s="20"/>
      <c r="F21" s="20">
        <f t="shared" si="0"/>
        <v>0</v>
      </c>
      <c r="G21" s="84" t="s">
        <v>89</v>
      </c>
    </row>
    <row r="22" spans="1:7" s="10" customFormat="1" ht="16.5" x14ac:dyDescent="0.45">
      <c r="A22" s="29" t="s">
        <v>32</v>
      </c>
      <c r="B22" s="54" t="s">
        <v>111</v>
      </c>
      <c r="C22" s="18" t="s">
        <v>93</v>
      </c>
      <c r="D22" s="28">
        <v>78.400000000000006</v>
      </c>
      <c r="E22" s="20"/>
      <c r="F22" s="20">
        <f t="shared" si="0"/>
        <v>0</v>
      </c>
      <c r="G22" s="84" t="s">
        <v>89</v>
      </c>
    </row>
    <row r="23" spans="1:7" s="10" customFormat="1" ht="16.5" x14ac:dyDescent="0.45">
      <c r="A23" s="29" t="s">
        <v>21</v>
      </c>
      <c r="B23" s="54" t="s">
        <v>112</v>
      </c>
      <c r="C23" s="24" t="s">
        <v>93</v>
      </c>
      <c r="D23" s="26">
        <v>145</v>
      </c>
      <c r="E23" s="20"/>
      <c r="F23" s="20">
        <f t="shared" si="0"/>
        <v>0</v>
      </c>
      <c r="G23" s="84" t="s">
        <v>89</v>
      </c>
    </row>
    <row r="24" spans="1:7" s="10" customFormat="1" ht="16.5" x14ac:dyDescent="0.45">
      <c r="A24" s="29" t="s">
        <v>22</v>
      </c>
      <c r="B24" s="54" t="s">
        <v>113</v>
      </c>
      <c r="C24" s="24" t="s">
        <v>93</v>
      </c>
      <c r="D24" s="26">
        <v>107.9</v>
      </c>
      <c r="E24" s="20"/>
      <c r="F24" s="20">
        <f t="shared" si="0"/>
        <v>0</v>
      </c>
      <c r="G24" s="84" t="s">
        <v>89</v>
      </c>
    </row>
    <row r="25" spans="1:7" s="10" customFormat="1" x14ac:dyDescent="0.45">
      <c r="A25" s="17" t="s">
        <v>23</v>
      </c>
      <c r="B25" s="55" t="s">
        <v>114</v>
      </c>
      <c r="C25" s="24" t="s">
        <v>92</v>
      </c>
      <c r="D25" s="57">
        <v>575.04</v>
      </c>
      <c r="E25" s="20"/>
      <c r="F25" s="20">
        <f t="shared" si="0"/>
        <v>0</v>
      </c>
      <c r="G25" s="84" t="s">
        <v>89</v>
      </c>
    </row>
    <row r="26" spans="1:7" s="10" customFormat="1" ht="16.5" x14ac:dyDescent="0.45">
      <c r="A26" s="29" t="s">
        <v>33</v>
      </c>
      <c r="B26" s="58" t="s">
        <v>115</v>
      </c>
      <c r="C26" s="59" t="s">
        <v>221</v>
      </c>
      <c r="D26" s="42">
        <v>2.9039999999999999</v>
      </c>
      <c r="E26" s="20"/>
      <c r="F26" s="20">
        <f t="shared" si="0"/>
        <v>0</v>
      </c>
      <c r="G26" s="84" t="s">
        <v>89</v>
      </c>
    </row>
    <row r="27" spans="1:7" s="10" customFormat="1" ht="16.5" x14ac:dyDescent="0.45">
      <c r="A27" s="27" t="s">
        <v>37</v>
      </c>
      <c r="B27" s="60" t="s">
        <v>222</v>
      </c>
      <c r="C27" s="21" t="s">
        <v>93</v>
      </c>
      <c r="D27" s="30">
        <v>6.9284999999999997</v>
      </c>
      <c r="E27" s="20"/>
      <c r="F27" s="20">
        <f t="shared" si="0"/>
        <v>0</v>
      </c>
      <c r="G27" s="84" t="s">
        <v>89</v>
      </c>
    </row>
    <row r="28" spans="1:7" s="10" customFormat="1" x14ac:dyDescent="0.45">
      <c r="A28" s="27" t="s">
        <v>50</v>
      </c>
      <c r="B28" s="60" t="s">
        <v>116</v>
      </c>
      <c r="C28" s="31" t="s">
        <v>11</v>
      </c>
      <c r="D28" s="32">
        <v>6</v>
      </c>
      <c r="E28" s="20"/>
      <c r="F28" s="20">
        <f t="shared" si="0"/>
        <v>0</v>
      </c>
      <c r="G28" s="84" t="s">
        <v>91</v>
      </c>
    </row>
    <row r="29" spans="1:7" s="10" customFormat="1" x14ac:dyDescent="0.45">
      <c r="A29" s="33" t="s">
        <v>30</v>
      </c>
      <c r="B29" s="54" t="s">
        <v>117</v>
      </c>
      <c r="C29" s="21" t="s">
        <v>6</v>
      </c>
      <c r="D29" s="34">
        <v>65</v>
      </c>
      <c r="E29" s="20"/>
      <c r="F29" s="20">
        <f t="shared" si="0"/>
        <v>0</v>
      </c>
      <c r="G29" s="84" t="s">
        <v>89</v>
      </c>
    </row>
    <row r="30" spans="1:7" s="10" customFormat="1" x14ac:dyDescent="0.45">
      <c r="A30" s="33" t="s">
        <v>27</v>
      </c>
      <c r="B30" s="55" t="s">
        <v>118</v>
      </c>
      <c r="C30" s="31" t="s">
        <v>6</v>
      </c>
      <c r="D30" s="32">
        <v>131</v>
      </c>
      <c r="E30" s="20"/>
      <c r="F30" s="20">
        <f t="shared" si="0"/>
        <v>0</v>
      </c>
      <c r="G30" s="84" t="s">
        <v>89</v>
      </c>
    </row>
    <row r="31" spans="1:7" s="10" customFormat="1" x14ac:dyDescent="0.45">
      <c r="A31" s="33" t="s">
        <v>51</v>
      </c>
      <c r="B31" s="55" t="s">
        <v>119</v>
      </c>
      <c r="C31" s="31" t="s">
        <v>6</v>
      </c>
      <c r="D31" s="32">
        <v>132.31</v>
      </c>
      <c r="E31" s="20"/>
      <c r="F31" s="20">
        <f t="shared" si="0"/>
        <v>0</v>
      </c>
      <c r="G31" s="84" t="s">
        <v>91</v>
      </c>
    </row>
    <row r="32" spans="1:7" s="10" customFormat="1" x14ac:dyDescent="0.45">
      <c r="A32" s="33" t="s">
        <v>38</v>
      </c>
      <c r="B32" s="55" t="s">
        <v>120</v>
      </c>
      <c r="C32" s="31" t="s">
        <v>6</v>
      </c>
      <c r="D32" s="32">
        <v>160</v>
      </c>
      <c r="E32" s="20"/>
      <c r="F32" s="20">
        <f t="shared" si="0"/>
        <v>0</v>
      </c>
      <c r="G32" s="84" t="s">
        <v>89</v>
      </c>
    </row>
    <row r="33" spans="1:7" s="10" customFormat="1" x14ac:dyDescent="0.45">
      <c r="A33" s="33" t="s">
        <v>34</v>
      </c>
      <c r="B33" s="60" t="s">
        <v>121</v>
      </c>
      <c r="C33" s="31" t="s">
        <v>11</v>
      </c>
      <c r="D33" s="32">
        <v>30</v>
      </c>
      <c r="E33" s="20"/>
      <c r="F33" s="20">
        <f t="shared" si="0"/>
        <v>0</v>
      </c>
      <c r="G33" s="84" t="s">
        <v>89</v>
      </c>
    </row>
    <row r="34" spans="1:7" s="10" customFormat="1" x14ac:dyDescent="0.45">
      <c r="A34" s="33" t="s">
        <v>52</v>
      </c>
      <c r="B34" s="60" t="s">
        <v>122</v>
      </c>
      <c r="C34" s="31" t="s">
        <v>11</v>
      </c>
      <c r="D34" s="32">
        <v>30</v>
      </c>
      <c r="E34" s="20"/>
      <c r="F34" s="20">
        <f t="shared" si="0"/>
        <v>0</v>
      </c>
      <c r="G34" s="84" t="s">
        <v>91</v>
      </c>
    </row>
    <row r="35" spans="1:7" s="10" customFormat="1" x14ac:dyDescent="0.45">
      <c r="A35" s="33" t="s">
        <v>84</v>
      </c>
      <c r="B35" s="60" t="s">
        <v>123</v>
      </c>
      <c r="C35" s="31" t="s">
        <v>11</v>
      </c>
      <c r="D35" s="32">
        <v>120</v>
      </c>
      <c r="E35" s="20"/>
      <c r="F35" s="20">
        <f t="shared" si="0"/>
        <v>0</v>
      </c>
      <c r="G35" s="84" t="s">
        <v>91</v>
      </c>
    </row>
    <row r="36" spans="1:7" s="10" customFormat="1" x14ac:dyDescent="0.45">
      <c r="A36" s="29" t="s">
        <v>24</v>
      </c>
      <c r="B36" s="60" t="s">
        <v>124</v>
      </c>
      <c r="C36" s="31" t="s">
        <v>6</v>
      </c>
      <c r="D36" s="32">
        <v>65</v>
      </c>
      <c r="E36" s="20"/>
      <c r="F36" s="20">
        <f t="shared" si="0"/>
        <v>0</v>
      </c>
      <c r="G36" s="84" t="s">
        <v>89</v>
      </c>
    </row>
    <row r="37" spans="1:7" s="10" customFormat="1" x14ac:dyDescent="0.45">
      <c r="A37" s="29" t="s">
        <v>53</v>
      </c>
      <c r="B37" s="60" t="s">
        <v>125</v>
      </c>
      <c r="C37" s="31" t="s">
        <v>6</v>
      </c>
      <c r="D37" s="35">
        <v>65.650000000000006</v>
      </c>
      <c r="E37" s="20"/>
      <c r="F37" s="20">
        <f t="shared" si="0"/>
        <v>0</v>
      </c>
      <c r="G37" s="84" t="s">
        <v>91</v>
      </c>
    </row>
    <row r="38" spans="1:7" s="10" customFormat="1" x14ac:dyDescent="0.45">
      <c r="A38" s="29" t="s">
        <v>25</v>
      </c>
      <c r="B38" s="60" t="s">
        <v>126</v>
      </c>
      <c r="C38" s="31" t="s">
        <v>6</v>
      </c>
      <c r="D38" s="32">
        <v>65</v>
      </c>
      <c r="E38" s="20"/>
      <c r="F38" s="20">
        <f t="shared" si="0"/>
        <v>0</v>
      </c>
      <c r="G38" s="84" t="s">
        <v>89</v>
      </c>
    </row>
    <row r="39" spans="1:7" s="10" customFormat="1" x14ac:dyDescent="0.45">
      <c r="A39" s="29" t="s">
        <v>39</v>
      </c>
      <c r="B39" s="60" t="s">
        <v>127</v>
      </c>
      <c r="C39" s="31" t="s">
        <v>11</v>
      </c>
      <c r="D39" s="35">
        <v>1</v>
      </c>
      <c r="E39" s="20"/>
      <c r="F39" s="20">
        <f t="shared" si="0"/>
        <v>0</v>
      </c>
      <c r="G39" s="84" t="s">
        <v>89</v>
      </c>
    </row>
    <row r="40" spans="1:7" s="10" customFormat="1" x14ac:dyDescent="0.45">
      <c r="A40" s="29" t="s">
        <v>55</v>
      </c>
      <c r="B40" s="60" t="s">
        <v>128</v>
      </c>
      <c r="C40" s="31" t="s">
        <v>11</v>
      </c>
      <c r="D40" s="35">
        <v>1</v>
      </c>
      <c r="E40" s="20"/>
      <c r="F40" s="20">
        <f t="shared" si="0"/>
        <v>0</v>
      </c>
      <c r="G40" s="84" t="s">
        <v>91</v>
      </c>
    </row>
    <row r="41" spans="1:7" s="10" customFormat="1" x14ac:dyDescent="0.45">
      <c r="A41" s="29" t="s">
        <v>41</v>
      </c>
      <c r="B41" s="60" t="s">
        <v>129</v>
      </c>
      <c r="C41" s="31" t="s">
        <v>11</v>
      </c>
      <c r="D41" s="35">
        <v>4</v>
      </c>
      <c r="E41" s="20"/>
      <c r="F41" s="20">
        <f t="shared" si="0"/>
        <v>0</v>
      </c>
      <c r="G41" s="84" t="s">
        <v>89</v>
      </c>
    </row>
    <row r="42" spans="1:7" s="10" customFormat="1" x14ac:dyDescent="0.45">
      <c r="A42" s="29" t="s">
        <v>65</v>
      </c>
      <c r="B42" s="60" t="s">
        <v>130</v>
      </c>
      <c r="C42" s="31" t="s">
        <v>11</v>
      </c>
      <c r="D42" s="35">
        <v>4</v>
      </c>
      <c r="E42" s="20"/>
      <c r="F42" s="20">
        <f t="shared" si="0"/>
        <v>0</v>
      </c>
      <c r="G42" s="84" t="s">
        <v>91</v>
      </c>
    </row>
    <row r="43" spans="1:7" s="10" customFormat="1" x14ac:dyDescent="0.45">
      <c r="A43" s="29" t="s">
        <v>42</v>
      </c>
      <c r="B43" s="60" t="s">
        <v>131</v>
      </c>
      <c r="C43" s="24" t="s">
        <v>11</v>
      </c>
      <c r="D43" s="36">
        <v>10</v>
      </c>
      <c r="E43" s="20"/>
      <c r="F43" s="20">
        <f t="shared" si="0"/>
        <v>0</v>
      </c>
      <c r="G43" s="84" t="s">
        <v>89</v>
      </c>
    </row>
    <row r="44" spans="1:7" s="10" customFormat="1" x14ac:dyDescent="0.45">
      <c r="A44" s="29" t="s">
        <v>56</v>
      </c>
      <c r="B44" s="55" t="s">
        <v>132</v>
      </c>
      <c r="C44" s="24" t="s">
        <v>11</v>
      </c>
      <c r="D44" s="36">
        <v>10</v>
      </c>
      <c r="E44" s="20"/>
      <c r="F44" s="20">
        <f t="shared" si="0"/>
        <v>0</v>
      </c>
      <c r="G44" s="84" t="s">
        <v>91</v>
      </c>
    </row>
    <row r="45" spans="1:7" s="10" customFormat="1" x14ac:dyDescent="0.45">
      <c r="A45" s="29" t="s">
        <v>43</v>
      </c>
      <c r="B45" s="55" t="s">
        <v>133</v>
      </c>
      <c r="C45" s="24" t="s">
        <v>6</v>
      </c>
      <c r="D45" s="35">
        <v>225</v>
      </c>
      <c r="E45" s="20"/>
      <c r="F45" s="20">
        <f t="shared" si="0"/>
        <v>0</v>
      </c>
      <c r="G45" s="84" t="s">
        <v>89</v>
      </c>
    </row>
    <row r="46" spans="1:7" s="10" customFormat="1" x14ac:dyDescent="0.45">
      <c r="A46" s="33" t="s">
        <v>44</v>
      </c>
      <c r="B46" s="60" t="s">
        <v>134</v>
      </c>
      <c r="C46" s="31" t="s">
        <v>19</v>
      </c>
      <c r="D46" s="37">
        <v>1</v>
      </c>
      <c r="E46" s="20"/>
      <c r="F46" s="20">
        <f t="shared" si="0"/>
        <v>0</v>
      </c>
      <c r="G46" s="84" t="s">
        <v>89</v>
      </c>
    </row>
    <row r="47" spans="1:7" s="10" customFormat="1" x14ac:dyDescent="0.45">
      <c r="A47" s="29" t="s">
        <v>45</v>
      </c>
      <c r="B47" s="54" t="s">
        <v>135</v>
      </c>
      <c r="C47" s="31" t="s">
        <v>19</v>
      </c>
      <c r="D47" s="35">
        <v>1</v>
      </c>
      <c r="E47" s="20"/>
      <c r="F47" s="20">
        <f t="shared" si="0"/>
        <v>0</v>
      </c>
      <c r="G47" s="84" t="s">
        <v>89</v>
      </c>
    </row>
    <row r="48" spans="1:7" s="10" customFormat="1" x14ac:dyDescent="0.45">
      <c r="A48" s="29" t="s">
        <v>46</v>
      </c>
      <c r="B48" s="60" t="s">
        <v>136</v>
      </c>
      <c r="C48" s="31" t="s">
        <v>4</v>
      </c>
      <c r="D48" s="38">
        <v>6.9000000000000008E-3</v>
      </c>
      <c r="E48" s="20"/>
      <c r="F48" s="20">
        <f t="shared" si="0"/>
        <v>0</v>
      </c>
      <c r="G48" s="84" t="s">
        <v>89</v>
      </c>
    </row>
    <row r="49" spans="1:7" s="10" customFormat="1" x14ac:dyDescent="0.45">
      <c r="A49" s="29" t="s">
        <v>137</v>
      </c>
      <c r="B49" s="60" t="s">
        <v>138</v>
      </c>
      <c r="C49" s="31" t="s">
        <v>11</v>
      </c>
      <c r="D49" s="36">
        <v>1</v>
      </c>
      <c r="E49" s="20"/>
      <c r="F49" s="20">
        <f t="shared" si="0"/>
        <v>0</v>
      </c>
      <c r="G49" s="84" t="s">
        <v>90</v>
      </c>
    </row>
    <row r="50" spans="1:7" s="10" customFormat="1" x14ac:dyDescent="0.45">
      <c r="A50" s="29" t="s">
        <v>67</v>
      </c>
      <c r="B50" s="60" t="s">
        <v>139</v>
      </c>
      <c r="C50" s="31" t="s">
        <v>12</v>
      </c>
      <c r="D50" s="36">
        <v>0.39600000000000002</v>
      </c>
      <c r="E50" s="20"/>
      <c r="F50" s="20">
        <f t="shared" si="0"/>
        <v>0</v>
      </c>
      <c r="G50" s="84" t="s">
        <v>89</v>
      </c>
    </row>
    <row r="51" spans="1:7" s="10" customFormat="1" x14ac:dyDescent="0.45">
      <c r="A51" s="75"/>
      <c r="B51" s="85" t="s">
        <v>140</v>
      </c>
      <c r="C51" s="86"/>
      <c r="D51" s="86"/>
      <c r="E51" s="86"/>
      <c r="F51" s="87"/>
      <c r="G51" s="84" t="s">
        <v>89</v>
      </c>
    </row>
    <row r="52" spans="1:7" s="10" customFormat="1" ht="16.5" x14ac:dyDescent="0.45">
      <c r="A52" s="27" t="s">
        <v>31</v>
      </c>
      <c r="B52" s="53" t="s">
        <v>141</v>
      </c>
      <c r="C52" s="24" t="s">
        <v>93</v>
      </c>
      <c r="D52" s="20">
        <v>14.44</v>
      </c>
      <c r="E52" s="26"/>
      <c r="F52" s="26">
        <f t="shared" ref="F52:F83" si="1">D52*E52</f>
        <v>0</v>
      </c>
      <c r="G52" s="84" t="s">
        <v>89</v>
      </c>
    </row>
    <row r="53" spans="1:7" s="10" customFormat="1" ht="16.5" x14ac:dyDescent="0.45">
      <c r="A53" s="27" t="s">
        <v>28</v>
      </c>
      <c r="B53" s="53" t="s">
        <v>106</v>
      </c>
      <c r="C53" s="24" t="s">
        <v>93</v>
      </c>
      <c r="D53" s="28">
        <v>1.6040000000000001</v>
      </c>
      <c r="E53" s="26"/>
      <c r="F53" s="26">
        <f t="shared" si="1"/>
        <v>0</v>
      </c>
      <c r="G53" s="84" t="s">
        <v>89</v>
      </c>
    </row>
    <row r="54" spans="1:7" s="10" customFormat="1" ht="16.5" x14ac:dyDescent="0.45">
      <c r="A54" s="27" t="s">
        <v>29</v>
      </c>
      <c r="B54" s="54" t="s">
        <v>107</v>
      </c>
      <c r="C54" s="21" t="s">
        <v>93</v>
      </c>
      <c r="D54" s="22">
        <v>1.4436000000000002</v>
      </c>
      <c r="E54" s="26"/>
      <c r="F54" s="26">
        <f t="shared" si="1"/>
        <v>0</v>
      </c>
      <c r="G54" s="84" t="s">
        <v>89</v>
      </c>
    </row>
    <row r="55" spans="1:7" s="10" customFormat="1" ht="16.5" x14ac:dyDescent="0.45">
      <c r="A55" s="29" t="s">
        <v>82</v>
      </c>
      <c r="B55" s="54" t="s">
        <v>108</v>
      </c>
      <c r="C55" s="24" t="s">
        <v>93</v>
      </c>
      <c r="D55" s="28">
        <v>0.16040000000000001</v>
      </c>
      <c r="E55" s="26"/>
      <c r="F55" s="26">
        <f t="shared" si="1"/>
        <v>0</v>
      </c>
      <c r="G55" s="84" t="s">
        <v>89</v>
      </c>
    </row>
    <row r="56" spans="1:7" s="10" customFormat="1" x14ac:dyDescent="0.45">
      <c r="A56" s="29" t="s">
        <v>18</v>
      </c>
      <c r="B56" s="56" t="s">
        <v>109</v>
      </c>
      <c r="C56" s="24" t="s">
        <v>4</v>
      </c>
      <c r="D56" s="22">
        <v>31.285800000000002</v>
      </c>
      <c r="E56" s="26"/>
      <c r="F56" s="26">
        <f t="shared" si="1"/>
        <v>0</v>
      </c>
      <c r="G56" s="84" t="s">
        <v>89</v>
      </c>
    </row>
    <row r="57" spans="1:7" s="10" customFormat="1" ht="16.5" x14ac:dyDescent="0.45">
      <c r="A57" s="29" t="s">
        <v>15</v>
      </c>
      <c r="B57" s="54" t="s">
        <v>142</v>
      </c>
      <c r="C57" s="18" t="s">
        <v>93</v>
      </c>
      <c r="D57" s="39">
        <v>10</v>
      </c>
      <c r="E57" s="26"/>
      <c r="F57" s="26">
        <f t="shared" si="1"/>
        <v>0</v>
      </c>
      <c r="G57" s="84" t="s">
        <v>89</v>
      </c>
    </row>
    <row r="58" spans="1:7" s="10" customFormat="1" x14ac:dyDescent="0.45">
      <c r="A58" s="29" t="s">
        <v>26</v>
      </c>
      <c r="B58" s="60" t="s">
        <v>143</v>
      </c>
      <c r="C58" s="31" t="s">
        <v>144</v>
      </c>
      <c r="D58" s="35">
        <v>2</v>
      </c>
      <c r="E58" s="26"/>
      <c r="F58" s="26">
        <f t="shared" si="1"/>
        <v>0</v>
      </c>
      <c r="G58" s="84" t="s">
        <v>89</v>
      </c>
    </row>
    <row r="59" spans="1:7" s="10" customFormat="1" x14ac:dyDescent="0.45">
      <c r="A59" s="29" t="s">
        <v>66</v>
      </c>
      <c r="B59" s="61" t="s">
        <v>145</v>
      </c>
      <c r="C59" s="31" t="s">
        <v>144</v>
      </c>
      <c r="D59" s="35">
        <v>2.02</v>
      </c>
      <c r="E59" s="26"/>
      <c r="F59" s="26">
        <f t="shared" si="1"/>
        <v>0</v>
      </c>
      <c r="G59" s="84" t="s">
        <v>90</v>
      </c>
    </row>
    <row r="60" spans="1:7" s="10" customFormat="1" x14ac:dyDescent="0.45">
      <c r="A60" s="29" t="s">
        <v>20</v>
      </c>
      <c r="B60" s="60" t="s">
        <v>146</v>
      </c>
      <c r="C60" s="31" t="s">
        <v>6</v>
      </c>
      <c r="D60" s="35">
        <v>2</v>
      </c>
      <c r="E60" s="26"/>
      <c r="F60" s="26">
        <f t="shared" si="1"/>
        <v>0</v>
      </c>
      <c r="G60" s="84" t="s">
        <v>89</v>
      </c>
    </row>
    <row r="61" spans="1:7" s="10" customFormat="1" x14ac:dyDescent="0.45">
      <c r="A61" s="29" t="s">
        <v>40</v>
      </c>
      <c r="B61" s="60" t="s">
        <v>147</v>
      </c>
      <c r="C61" s="31" t="s">
        <v>144</v>
      </c>
      <c r="D61" s="35">
        <v>2</v>
      </c>
      <c r="E61" s="26"/>
      <c r="F61" s="26">
        <f t="shared" si="1"/>
        <v>0</v>
      </c>
      <c r="G61" s="84" t="s">
        <v>89</v>
      </c>
    </row>
    <row r="62" spans="1:7" s="10" customFormat="1" x14ac:dyDescent="0.45">
      <c r="A62" s="29" t="s">
        <v>49</v>
      </c>
      <c r="B62" s="61" t="s">
        <v>148</v>
      </c>
      <c r="C62" s="31" t="s">
        <v>144</v>
      </c>
      <c r="D62" s="35">
        <v>2.02</v>
      </c>
      <c r="E62" s="26"/>
      <c r="F62" s="26">
        <f t="shared" si="1"/>
        <v>0</v>
      </c>
      <c r="G62" s="84" t="s">
        <v>91</v>
      </c>
    </row>
    <row r="63" spans="1:7" s="10" customFormat="1" ht="16.5" x14ac:dyDescent="0.45">
      <c r="A63" s="29" t="s">
        <v>35</v>
      </c>
      <c r="B63" s="58" t="s">
        <v>115</v>
      </c>
      <c r="C63" s="59" t="s">
        <v>221</v>
      </c>
      <c r="D63" s="35">
        <v>1.5</v>
      </c>
      <c r="E63" s="26"/>
      <c r="F63" s="26">
        <f t="shared" si="1"/>
        <v>0</v>
      </c>
      <c r="G63" s="84" t="s">
        <v>89</v>
      </c>
    </row>
    <row r="64" spans="1:7" s="10" customFormat="1" ht="16.5" x14ac:dyDescent="0.45">
      <c r="A64" s="29" t="s">
        <v>36</v>
      </c>
      <c r="B64" s="54" t="s">
        <v>149</v>
      </c>
      <c r="C64" s="24" t="s">
        <v>93</v>
      </c>
      <c r="D64" s="26">
        <v>0.5</v>
      </c>
      <c r="E64" s="26"/>
      <c r="F64" s="26">
        <f t="shared" si="1"/>
        <v>0</v>
      </c>
      <c r="G64" s="84" t="s">
        <v>89</v>
      </c>
    </row>
    <row r="65" spans="1:7" s="10" customFormat="1" x14ac:dyDescent="0.45">
      <c r="A65" s="29" t="s">
        <v>32</v>
      </c>
      <c r="B65" s="58" t="s">
        <v>220</v>
      </c>
      <c r="C65" s="31" t="s">
        <v>5</v>
      </c>
      <c r="D65" s="20">
        <v>0.63</v>
      </c>
      <c r="E65" s="26"/>
      <c r="F65" s="26">
        <f t="shared" si="1"/>
        <v>0</v>
      </c>
      <c r="G65" s="84" t="s">
        <v>89</v>
      </c>
    </row>
    <row r="66" spans="1:7" s="10" customFormat="1" ht="16.5" x14ac:dyDescent="0.45">
      <c r="A66" s="29" t="s">
        <v>21</v>
      </c>
      <c r="B66" s="58" t="s">
        <v>150</v>
      </c>
      <c r="C66" s="31" t="s">
        <v>93</v>
      </c>
      <c r="D66" s="35">
        <v>1.32</v>
      </c>
      <c r="E66" s="26"/>
      <c r="F66" s="26">
        <f t="shared" si="1"/>
        <v>0</v>
      </c>
      <c r="G66" s="84" t="s">
        <v>89</v>
      </c>
    </row>
    <row r="67" spans="1:7" s="10" customFormat="1" ht="16.5" x14ac:dyDescent="0.45">
      <c r="A67" s="29" t="s">
        <v>22</v>
      </c>
      <c r="B67" s="58" t="s">
        <v>151</v>
      </c>
      <c r="C67" s="31" t="s">
        <v>93</v>
      </c>
      <c r="D67" s="35">
        <v>2.31</v>
      </c>
      <c r="E67" s="26"/>
      <c r="F67" s="26">
        <f t="shared" si="1"/>
        <v>0</v>
      </c>
      <c r="G67" s="84" t="s">
        <v>89</v>
      </c>
    </row>
    <row r="68" spans="1:7" s="10" customFormat="1" x14ac:dyDescent="0.45">
      <c r="A68" s="29" t="s">
        <v>23</v>
      </c>
      <c r="B68" s="54" t="s">
        <v>152</v>
      </c>
      <c r="C68" s="31" t="s">
        <v>11</v>
      </c>
      <c r="D68" s="37">
        <v>1</v>
      </c>
      <c r="E68" s="26"/>
      <c r="F68" s="26">
        <f t="shared" si="1"/>
        <v>0</v>
      </c>
      <c r="G68" s="84" t="s">
        <v>89</v>
      </c>
    </row>
    <row r="69" spans="1:7" s="10" customFormat="1" ht="16.5" x14ac:dyDescent="0.45">
      <c r="A69" s="29" t="s">
        <v>33</v>
      </c>
      <c r="B69" s="58" t="s">
        <v>153</v>
      </c>
      <c r="C69" s="59" t="s">
        <v>223</v>
      </c>
      <c r="D69" s="35">
        <v>20</v>
      </c>
      <c r="E69" s="26"/>
      <c r="F69" s="26">
        <f t="shared" si="1"/>
        <v>0</v>
      </c>
      <c r="G69" s="84" t="s">
        <v>89</v>
      </c>
    </row>
    <row r="70" spans="1:7" s="10" customFormat="1" ht="16.5" x14ac:dyDescent="0.45">
      <c r="A70" s="29" t="s">
        <v>37</v>
      </c>
      <c r="B70" s="58" t="s">
        <v>154</v>
      </c>
      <c r="C70" s="59" t="s">
        <v>223</v>
      </c>
      <c r="D70" s="35">
        <v>20</v>
      </c>
      <c r="E70" s="26"/>
      <c r="F70" s="26">
        <f t="shared" si="1"/>
        <v>0</v>
      </c>
      <c r="G70" s="84" t="s">
        <v>89</v>
      </c>
    </row>
    <row r="71" spans="1:7" s="10" customFormat="1" x14ac:dyDescent="0.45">
      <c r="A71" s="29" t="s">
        <v>30</v>
      </c>
      <c r="B71" s="60" t="s">
        <v>155</v>
      </c>
      <c r="C71" s="31" t="s">
        <v>17</v>
      </c>
      <c r="D71" s="35">
        <v>30</v>
      </c>
      <c r="E71" s="26"/>
      <c r="F71" s="26">
        <f t="shared" si="1"/>
        <v>0</v>
      </c>
      <c r="G71" s="84" t="s">
        <v>89</v>
      </c>
    </row>
    <row r="72" spans="1:7" s="10" customFormat="1" x14ac:dyDescent="0.45">
      <c r="A72" s="29" t="s">
        <v>27</v>
      </c>
      <c r="B72" s="62" t="s">
        <v>156</v>
      </c>
      <c r="C72" s="31" t="s">
        <v>14</v>
      </c>
      <c r="D72" s="35">
        <v>1</v>
      </c>
      <c r="E72" s="26"/>
      <c r="F72" s="26">
        <f t="shared" si="1"/>
        <v>0</v>
      </c>
      <c r="G72" s="84" t="s">
        <v>89</v>
      </c>
    </row>
    <row r="73" spans="1:7" s="10" customFormat="1" x14ac:dyDescent="0.45">
      <c r="A73" s="29" t="s">
        <v>51</v>
      </c>
      <c r="B73" s="58" t="s">
        <v>157</v>
      </c>
      <c r="C73" s="31" t="s">
        <v>13</v>
      </c>
      <c r="D73" s="35">
        <v>1</v>
      </c>
      <c r="E73" s="26"/>
      <c r="F73" s="26">
        <f t="shared" si="1"/>
        <v>0</v>
      </c>
      <c r="G73" s="84" t="s">
        <v>91</v>
      </c>
    </row>
    <row r="74" spans="1:7" s="10" customFormat="1" x14ac:dyDescent="0.45">
      <c r="A74" s="29" t="s">
        <v>38</v>
      </c>
      <c r="B74" s="62" t="s">
        <v>16</v>
      </c>
      <c r="C74" s="24" t="s">
        <v>14</v>
      </c>
      <c r="D74" s="36">
        <v>2</v>
      </c>
      <c r="E74" s="26"/>
      <c r="F74" s="26">
        <f t="shared" si="1"/>
        <v>0</v>
      </c>
      <c r="G74" s="84" t="s">
        <v>89</v>
      </c>
    </row>
    <row r="75" spans="1:7" s="10" customFormat="1" x14ac:dyDescent="0.45">
      <c r="A75" s="29" t="s">
        <v>34</v>
      </c>
      <c r="B75" s="58" t="s">
        <v>158</v>
      </c>
      <c r="C75" s="31" t="s">
        <v>78</v>
      </c>
      <c r="D75" s="32">
        <v>76</v>
      </c>
      <c r="E75" s="26"/>
      <c r="F75" s="26">
        <f t="shared" si="1"/>
        <v>0</v>
      </c>
      <c r="G75" s="84" t="s">
        <v>89</v>
      </c>
    </row>
    <row r="76" spans="1:7" s="10" customFormat="1" x14ac:dyDescent="0.45">
      <c r="A76" s="29" t="s">
        <v>24</v>
      </c>
      <c r="B76" s="60" t="s">
        <v>159</v>
      </c>
      <c r="C76" s="31" t="s">
        <v>11</v>
      </c>
      <c r="D76" s="35">
        <v>1</v>
      </c>
      <c r="E76" s="26"/>
      <c r="F76" s="26">
        <f t="shared" si="1"/>
        <v>0</v>
      </c>
      <c r="G76" s="84" t="s">
        <v>89</v>
      </c>
    </row>
    <row r="77" spans="1:7" s="10" customFormat="1" x14ac:dyDescent="0.45">
      <c r="A77" s="29" t="s">
        <v>53</v>
      </c>
      <c r="B77" s="60" t="s">
        <v>160</v>
      </c>
      <c r="C77" s="31" t="s">
        <v>11</v>
      </c>
      <c r="D77" s="35">
        <v>1</v>
      </c>
      <c r="E77" s="26"/>
      <c r="F77" s="26">
        <f t="shared" si="1"/>
        <v>0</v>
      </c>
      <c r="G77" s="84" t="s">
        <v>91</v>
      </c>
    </row>
    <row r="78" spans="1:7" s="10" customFormat="1" x14ac:dyDescent="0.45">
      <c r="A78" s="29" t="s">
        <v>25</v>
      </c>
      <c r="B78" s="60" t="s">
        <v>161</v>
      </c>
      <c r="C78" s="31" t="s">
        <v>11</v>
      </c>
      <c r="D78" s="35">
        <v>4</v>
      </c>
      <c r="E78" s="26"/>
      <c r="F78" s="26">
        <f t="shared" si="1"/>
        <v>0</v>
      </c>
      <c r="G78" s="84" t="s">
        <v>89</v>
      </c>
    </row>
    <row r="79" spans="1:7" s="10" customFormat="1" x14ac:dyDescent="0.45">
      <c r="A79" s="29" t="s">
        <v>54</v>
      </c>
      <c r="B79" s="60" t="s">
        <v>162</v>
      </c>
      <c r="C79" s="31" t="s">
        <v>11</v>
      </c>
      <c r="D79" s="35">
        <v>4</v>
      </c>
      <c r="E79" s="26"/>
      <c r="F79" s="26">
        <f t="shared" si="1"/>
        <v>0</v>
      </c>
      <c r="G79" s="84" t="s">
        <v>91</v>
      </c>
    </row>
    <row r="80" spans="1:7" s="10" customFormat="1" x14ac:dyDescent="0.45">
      <c r="A80" s="29" t="s">
        <v>39</v>
      </c>
      <c r="B80" s="60" t="s">
        <v>163</v>
      </c>
      <c r="C80" s="31" t="s">
        <v>11</v>
      </c>
      <c r="D80" s="35">
        <v>1</v>
      </c>
      <c r="E80" s="26"/>
      <c r="F80" s="26">
        <f t="shared" si="1"/>
        <v>0</v>
      </c>
      <c r="G80" s="84" t="s">
        <v>89</v>
      </c>
    </row>
    <row r="81" spans="1:7" s="10" customFormat="1" x14ac:dyDescent="0.45">
      <c r="A81" s="29" t="s">
        <v>55</v>
      </c>
      <c r="B81" s="60" t="s">
        <v>164</v>
      </c>
      <c r="C81" s="31" t="s">
        <v>11</v>
      </c>
      <c r="D81" s="35">
        <v>1</v>
      </c>
      <c r="E81" s="26"/>
      <c r="F81" s="26">
        <f t="shared" si="1"/>
        <v>0</v>
      </c>
      <c r="G81" s="84" t="s">
        <v>91</v>
      </c>
    </row>
    <row r="82" spans="1:7" s="10" customFormat="1" x14ac:dyDescent="0.45">
      <c r="A82" s="29" t="s">
        <v>41</v>
      </c>
      <c r="B82" s="60" t="s">
        <v>165</v>
      </c>
      <c r="C82" s="31" t="s">
        <v>13</v>
      </c>
      <c r="D82" s="37">
        <v>2</v>
      </c>
      <c r="E82" s="26"/>
      <c r="F82" s="26">
        <f t="shared" si="1"/>
        <v>0</v>
      </c>
      <c r="G82" s="84" t="s">
        <v>89</v>
      </c>
    </row>
    <row r="83" spans="1:7" s="10" customFormat="1" x14ac:dyDescent="0.45">
      <c r="A83" s="29" t="s">
        <v>65</v>
      </c>
      <c r="B83" s="60" t="s">
        <v>166</v>
      </c>
      <c r="C83" s="31" t="s">
        <v>13</v>
      </c>
      <c r="D83" s="32">
        <v>2</v>
      </c>
      <c r="E83" s="26"/>
      <c r="F83" s="26">
        <f t="shared" si="1"/>
        <v>0</v>
      </c>
      <c r="G83" s="84" t="s">
        <v>91</v>
      </c>
    </row>
    <row r="84" spans="1:7" s="10" customFormat="1" x14ac:dyDescent="0.45">
      <c r="A84" s="29" t="s">
        <v>167</v>
      </c>
      <c r="B84" s="60" t="s">
        <v>168</v>
      </c>
      <c r="C84" s="31" t="s">
        <v>13</v>
      </c>
      <c r="D84" s="32">
        <v>2</v>
      </c>
      <c r="E84" s="26"/>
      <c r="F84" s="26">
        <f t="shared" ref="F84:F115" si="2">D84*E84</f>
        <v>0</v>
      </c>
      <c r="G84" s="84" t="s">
        <v>90</v>
      </c>
    </row>
    <row r="85" spans="1:7" s="10" customFormat="1" x14ac:dyDescent="0.45">
      <c r="A85" s="29" t="s">
        <v>42</v>
      </c>
      <c r="B85" s="60" t="s">
        <v>169</v>
      </c>
      <c r="C85" s="31" t="s">
        <v>11</v>
      </c>
      <c r="D85" s="35">
        <v>2</v>
      </c>
      <c r="E85" s="26"/>
      <c r="F85" s="26">
        <f t="shared" si="2"/>
        <v>0</v>
      </c>
      <c r="G85" s="84" t="s">
        <v>89</v>
      </c>
    </row>
    <row r="86" spans="1:7" s="10" customFormat="1" x14ac:dyDescent="0.45">
      <c r="A86" s="29" t="s">
        <v>56</v>
      </c>
      <c r="B86" s="60" t="s">
        <v>170</v>
      </c>
      <c r="C86" s="31" t="s">
        <v>11</v>
      </c>
      <c r="D86" s="35">
        <v>2</v>
      </c>
      <c r="E86" s="26"/>
      <c r="F86" s="26">
        <f t="shared" si="2"/>
        <v>0</v>
      </c>
      <c r="G86" s="84" t="s">
        <v>90</v>
      </c>
    </row>
    <row r="87" spans="1:7" s="10" customFormat="1" x14ac:dyDescent="0.45">
      <c r="A87" s="29" t="s">
        <v>43</v>
      </c>
      <c r="B87" s="60" t="s">
        <v>171</v>
      </c>
      <c r="C87" s="31" t="s">
        <v>4</v>
      </c>
      <c r="D87" s="40">
        <v>1.1999999999999999E-3</v>
      </c>
      <c r="E87" s="26"/>
      <c r="F87" s="26">
        <f t="shared" si="2"/>
        <v>0</v>
      </c>
      <c r="G87" s="84" t="s">
        <v>89</v>
      </c>
    </row>
    <row r="88" spans="1:7" s="10" customFormat="1" x14ac:dyDescent="0.45">
      <c r="A88" s="29" t="s">
        <v>57</v>
      </c>
      <c r="B88" s="60" t="s">
        <v>172</v>
      </c>
      <c r="C88" s="31" t="s">
        <v>11</v>
      </c>
      <c r="D88" s="32">
        <v>2</v>
      </c>
      <c r="E88" s="26"/>
      <c r="F88" s="26">
        <f t="shared" si="2"/>
        <v>0</v>
      </c>
      <c r="G88" s="84" t="s">
        <v>90</v>
      </c>
    </row>
    <row r="89" spans="1:7" s="10" customFormat="1" x14ac:dyDescent="0.45">
      <c r="A89" s="29" t="s">
        <v>44</v>
      </c>
      <c r="B89" s="55" t="s">
        <v>173</v>
      </c>
      <c r="C89" s="24" t="s">
        <v>11</v>
      </c>
      <c r="D89" s="37">
        <v>2</v>
      </c>
      <c r="E89" s="26"/>
      <c r="F89" s="26">
        <f t="shared" si="2"/>
        <v>0</v>
      </c>
      <c r="G89" s="84" t="s">
        <v>89</v>
      </c>
    </row>
    <row r="90" spans="1:7" s="10" customFormat="1" x14ac:dyDescent="0.45">
      <c r="A90" s="29" t="s">
        <v>58</v>
      </c>
      <c r="B90" s="55" t="s">
        <v>174</v>
      </c>
      <c r="C90" s="24" t="s">
        <v>11</v>
      </c>
      <c r="D90" s="35">
        <v>2</v>
      </c>
      <c r="E90" s="26"/>
      <c r="F90" s="26">
        <f t="shared" si="2"/>
        <v>0</v>
      </c>
      <c r="G90" s="84" t="s">
        <v>91</v>
      </c>
    </row>
    <row r="91" spans="1:7" s="10" customFormat="1" x14ac:dyDescent="0.45">
      <c r="A91" s="29" t="s">
        <v>45</v>
      </c>
      <c r="B91" s="55" t="s">
        <v>175</v>
      </c>
      <c r="C91" s="24" t="s">
        <v>11</v>
      </c>
      <c r="D91" s="36">
        <v>2</v>
      </c>
      <c r="E91" s="26"/>
      <c r="F91" s="26">
        <f t="shared" si="2"/>
        <v>0</v>
      </c>
      <c r="G91" s="84" t="s">
        <v>89</v>
      </c>
    </row>
    <row r="92" spans="1:7" s="10" customFormat="1" x14ac:dyDescent="0.45">
      <c r="A92" s="29" t="s">
        <v>59</v>
      </c>
      <c r="B92" s="55" t="s">
        <v>176</v>
      </c>
      <c r="C92" s="24" t="s">
        <v>11</v>
      </c>
      <c r="D92" s="36">
        <v>2</v>
      </c>
      <c r="E92" s="26"/>
      <c r="F92" s="26">
        <f t="shared" si="2"/>
        <v>0</v>
      </c>
      <c r="G92" s="84" t="s">
        <v>91</v>
      </c>
    </row>
    <row r="93" spans="1:7" s="10" customFormat="1" x14ac:dyDescent="0.45">
      <c r="A93" s="29" t="s">
        <v>46</v>
      </c>
      <c r="B93" s="60" t="s">
        <v>177</v>
      </c>
      <c r="C93" s="31" t="s">
        <v>4</v>
      </c>
      <c r="D93" s="40">
        <v>1.2199999999999999E-3</v>
      </c>
      <c r="E93" s="26"/>
      <c r="F93" s="26">
        <f t="shared" si="2"/>
        <v>0</v>
      </c>
      <c r="G93" s="84" t="s">
        <v>89</v>
      </c>
    </row>
    <row r="94" spans="1:7" s="10" customFormat="1" x14ac:dyDescent="0.45">
      <c r="A94" s="29" t="s">
        <v>137</v>
      </c>
      <c r="B94" s="60" t="s">
        <v>178</v>
      </c>
      <c r="C94" s="31" t="s">
        <v>11</v>
      </c>
      <c r="D94" s="35">
        <v>2</v>
      </c>
      <c r="E94" s="26"/>
      <c r="F94" s="26">
        <f t="shared" si="2"/>
        <v>0</v>
      </c>
      <c r="G94" s="84" t="s">
        <v>90</v>
      </c>
    </row>
    <row r="95" spans="1:7" s="10" customFormat="1" x14ac:dyDescent="0.45">
      <c r="A95" s="29" t="s">
        <v>67</v>
      </c>
      <c r="B95" s="60" t="s">
        <v>179</v>
      </c>
      <c r="C95" s="31" t="s">
        <v>144</v>
      </c>
      <c r="D95" s="35">
        <v>8</v>
      </c>
      <c r="E95" s="26"/>
      <c r="F95" s="26">
        <f t="shared" si="2"/>
        <v>0</v>
      </c>
      <c r="G95" s="84" t="s">
        <v>89</v>
      </c>
    </row>
    <row r="96" spans="1:7" s="10" customFormat="1" x14ac:dyDescent="0.45">
      <c r="A96" s="29" t="s">
        <v>60</v>
      </c>
      <c r="B96" s="61" t="s">
        <v>180</v>
      </c>
      <c r="C96" s="31" t="s">
        <v>144</v>
      </c>
      <c r="D96" s="35">
        <v>8.08</v>
      </c>
      <c r="E96" s="26"/>
      <c r="F96" s="26">
        <f t="shared" si="2"/>
        <v>0</v>
      </c>
      <c r="G96" s="84" t="s">
        <v>91</v>
      </c>
    </row>
    <row r="97" spans="1:7" s="10" customFormat="1" x14ac:dyDescent="0.45">
      <c r="A97" s="29" t="s">
        <v>47</v>
      </c>
      <c r="B97" s="60" t="s">
        <v>181</v>
      </c>
      <c r="C97" s="31" t="s">
        <v>11</v>
      </c>
      <c r="D97" s="35">
        <v>3</v>
      </c>
      <c r="E97" s="26"/>
      <c r="F97" s="26">
        <f t="shared" si="2"/>
        <v>0</v>
      </c>
      <c r="G97" s="84" t="s">
        <v>89</v>
      </c>
    </row>
    <row r="98" spans="1:7" s="10" customFormat="1" x14ac:dyDescent="0.45">
      <c r="A98" s="29" t="s">
        <v>61</v>
      </c>
      <c r="B98" s="60" t="s">
        <v>182</v>
      </c>
      <c r="C98" s="31" t="s">
        <v>11</v>
      </c>
      <c r="D98" s="35">
        <v>3</v>
      </c>
      <c r="E98" s="26"/>
      <c r="F98" s="26">
        <f t="shared" si="2"/>
        <v>0</v>
      </c>
      <c r="G98" s="84" t="s">
        <v>91</v>
      </c>
    </row>
    <row r="99" spans="1:7" s="10" customFormat="1" x14ac:dyDescent="0.45">
      <c r="A99" s="29" t="s">
        <v>68</v>
      </c>
      <c r="B99" s="60" t="s">
        <v>183</v>
      </c>
      <c r="C99" s="31" t="s">
        <v>11</v>
      </c>
      <c r="D99" s="35">
        <v>3</v>
      </c>
      <c r="E99" s="26"/>
      <c r="F99" s="26">
        <f t="shared" si="2"/>
        <v>0</v>
      </c>
      <c r="G99" s="84" t="s">
        <v>89</v>
      </c>
    </row>
    <row r="100" spans="1:7" s="10" customFormat="1" x14ac:dyDescent="0.45">
      <c r="A100" s="29" t="s">
        <v>69</v>
      </c>
      <c r="B100" s="60" t="s">
        <v>184</v>
      </c>
      <c r="C100" s="31" t="s">
        <v>11</v>
      </c>
      <c r="D100" s="35">
        <v>3</v>
      </c>
      <c r="E100" s="26"/>
      <c r="F100" s="26">
        <f t="shared" si="2"/>
        <v>0</v>
      </c>
      <c r="G100" s="84" t="s">
        <v>91</v>
      </c>
    </row>
    <row r="101" spans="1:7" s="10" customFormat="1" x14ac:dyDescent="0.45">
      <c r="A101" s="29" t="s">
        <v>70</v>
      </c>
      <c r="B101" s="60" t="s">
        <v>185</v>
      </c>
      <c r="C101" s="31" t="s">
        <v>11</v>
      </c>
      <c r="D101" s="35">
        <v>2</v>
      </c>
      <c r="E101" s="26"/>
      <c r="F101" s="26">
        <f t="shared" si="2"/>
        <v>0</v>
      </c>
      <c r="G101" s="84" t="s">
        <v>89</v>
      </c>
    </row>
    <row r="102" spans="1:7" s="10" customFormat="1" x14ac:dyDescent="0.45">
      <c r="A102" s="29" t="s">
        <v>79</v>
      </c>
      <c r="B102" s="60" t="s">
        <v>186</v>
      </c>
      <c r="C102" s="31" t="s">
        <v>11</v>
      </c>
      <c r="D102" s="35">
        <v>2</v>
      </c>
      <c r="E102" s="26"/>
      <c r="F102" s="26">
        <f t="shared" si="2"/>
        <v>0</v>
      </c>
      <c r="G102" s="84" t="s">
        <v>91</v>
      </c>
    </row>
    <row r="103" spans="1:7" s="10" customFormat="1" x14ac:dyDescent="0.45">
      <c r="A103" s="29" t="s">
        <v>48</v>
      </c>
      <c r="B103" s="60" t="s">
        <v>187</v>
      </c>
      <c r="C103" s="31" t="s">
        <v>11</v>
      </c>
      <c r="D103" s="35">
        <v>1</v>
      </c>
      <c r="E103" s="26"/>
      <c r="F103" s="26">
        <f t="shared" si="2"/>
        <v>0</v>
      </c>
      <c r="G103" s="84" t="s">
        <v>89</v>
      </c>
    </row>
    <row r="104" spans="1:7" s="10" customFormat="1" x14ac:dyDescent="0.45">
      <c r="A104" s="29" t="s">
        <v>62</v>
      </c>
      <c r="B104" s="60" t="s">
        <v>188</v>
      </c>
      <c r="C104" s="31" t="s">
        <v>11</v>
      </c>
      <c r="D104" s="35">
        <v>1</v>
      </c>
      <c r="E104" s="26"/>
      <c r="F104" s="26">
        <f t="shared" si="2"/>
        <v>0</v>
      </c>
      <c r="G104" s="84" t="s">
        <v>91</v>
      </c>
    </row>
    <row r="105" spans="1:7" s="10" customFormat="1" x14ac:dyDescent="0.45">
      <c r="A105" s="29" t="s">
        <v>71</v>
      </c>
      <c r="B105" s="58" t="s">
        <v>189</v>
      </c>
      <c r="C105" s="31" t="s">
        <v>11</v>
      </c>
      <c r="D105" s="32">
        <v>8</v>
      </c>
      <c r="E105" s="26"/>
      <c r="F105" s="26">
        <f t="shared" si="2"/>
        <v>0</v>
      </c>
      <c r="G105" s="84" t="s">
        <v>89</v>
      </c>
    </row>
    <row r="106" spans="1:7" s="10" customFormat="1" ht="16.5" x14ac:dyDescent="0.45">
      <c r="A106" s="16">
        <v>37</v>
      </c>
      <c r="B106" s="54" t="s">
        <v>190</v>
      </c>
      <c r="C106" s="41" t="s">
        <v>93</v>
      </c>
      <c r="D106" s="25">
        <v>0.51</v>
      </c>
      <c r="E106" s="26"/>
      <c r="F106" s="26">
        <f t="shared" si="2"/>
        <v>0</v>
      </c>
      <c r="G106" s="84" t="s">
        <v>89</v>
      </c>
    </row>
    <row r="107" spans="1:7" s="10" customFormat="1" x14ac:dyDescent="0.45">
      <c r="A107" s="16">
        <v>38</v>
      </c>
      <c r="B107" s="54" t="s">
        <v>191</v>
      </c>
      <c r="C107" s="21"/>
      <c r="D107" s="25">
        <v>0.5</v>
      </c>
      <c r="E107" s="26"/>
      <c r="F107" s="26">
        <f t="shared" si="2"/>
        <v>0</v>
      </c>
      <c r="G107" s="84" t="s">
        <v>89</v>
      </c>
    </row>
    <row r="108" spans="1:7" s="10" customFormat="1" x14ac:dyDescent="0.45">
      <c r="A108" s="16">
        <v>39</v>
      </c>
      <c r="B108" s="54" t="s">
        <v>192</v>
      </c>
      <c r="C108" s="21" t="s">
        <v>6</v>
      </c>
      <c r="D108" s="34">
        <v>5</v>
      </c>
      <c r="E108" s="26"/>
      <c r="F108" s="26">
        <f t="shared" si="2"/>
        <v>0</v>
      </c>
      <c r="G108" s="84" t="s">
        <v>89</v>
      </c>
    </row>
    <row r="109" spans="1:7" s="10" customFormat="1" x14ac:dyDescent="0.45">
      <c r="A109" s="29" t="s">
        <v>72</v>
      </c>
      <c r="B109" s="60" t="s">
        <v>193</v>
      </c>
      <c r="C109" s="31" t="s">
        <v>11</v>
      </c>
      <c r="D109" s="32">
        <v>1</v>
      </c>
      <c r="E109" s="26"/>
      <c r="F109" s="26">
        <f t="shared" si="2"/>
        <v>0</v>
      </c>
      <c r="G109" s="84" t="s">
        <v>89</v>
      </c>
    </row>
    <row r="110" spans="1:7" s="10" customFormat="1" ht="16.5" x14ac:dyDescent="0.45">
      <c r="A110" s="29" t="s">
        <v>73</v>
      </c>
      <c r="B110" s="60" t="s">
        <v>194</v>
      </c>
      <c r="C110" s="31" t="s">
        <v>94</v>
      </c>
      <c r="D110" s="35">
        <v>0.5</v>
      </c>
      <c r="E110" s="26"/>
      <c r="F110" s="26">
        <f t="shared" si="2"/>
        <v>0</v>
      </c>
      <c r="G110" s="84" t="s">
        <v>89</v>
      </c>
    </row>
    <row r="111" spans="1:7" s="10" customFormat="1" x14ac:dyDescent="0.45">
      <c r="A111" s="29" t="s">
        <v>74</v>
      </c>
      <c r="B111" s="60" t="s">
        <v>195</v>
      </c>
      <c r="C111" s="31" t="s">
        <v>4</v>
      </c>
      <c r="D111" s="42">
        <v>1.6399999999999998E-2</v>
      </c>
      <c r="E111" s="26"/>
      <c r="F111" s="26">
        <f t="shared" si="2"/>
        <v>0</v>
      </c>
      <c r="G111" s="84" t="s">
        <v>89</v>
      </c>
    </row>
    <row r="112" spans="1:7" s="10" customFormat="1" x14ac:dyDescent="0.45">
      <c r="A112" s="29" t="s">
        <v>63</v>
      </c>
      <c r="B112" s="60" t="s">
        <v>196</v>
      </c>
      <c r="C112" s="31" t="s">
        <v>11</v>
      </c>
      <c r="D112" s="36">
        <v>2</v>
      </c>
      <c r="E112" s="26"/>
      <c r="F112" s="26">
        <f t="shared" si="2"/>
        <v>0</v>
      </c>
      <c r="G112" s="84" t="s">
        <v>90</v>
      </c>
    </row>
    <row r="113" spans="1:7" s="10" customFormat="1" x14ac:dyDescent="0.45">
      <c r="A113" s="29" t="s">
        <v>75</v>
      </c>
      <c r="B113" s="60" t="s">
        <v>136</v>
      </c>
      <c r="C113" s="31" t="s">
        <v>4</v>
      </c>
      <c r="D113" s="43">
        <v>8.199999999999999E-3</v>
      </c>
      <c r="E113" s="26"/>
      <c r="F113" s="26">
        <f t="shared" si="2"/>
        <v>0</v>
      </c>
      <c r="G113" s="84" t="s">
        <v>89</v>
      </c>
    </row>
    <row r="114" spans="1:7" s="10" customFormat="1" x14ac:dyDescent="0.45">
      <c r="A114" s="29" t="s">
        <v>64</v>
      </c>
      <c r="B114" s="60" t="s">
        <v>138</v>
      </c>
      <c r="C114" s="31" t="s">
        <v>11</v>
      </c>
      <c r="D114" s="36">
        <v>1</v>
      </c>
      <c r="E114" s="26"/>
      <c r="F114" s="26">
        <f t="shared" si="2"/>
        <v>0</v>
      </c>
      <c r="G114" s="84" t="s">
        <v>90</v>
      </c>
    </row>
    <row r="115" spans="1:7" s="10" customFormat="1" x14ac:dyDescent="0.45">
      <c r="A115" s="29" t="s">
        <v>76</v>
      </c>
      <c r="B115" s="60" t="s">
        <v>197</v>
      </c>
      <c r="C115" s="31" t="s">
        <v>4</v>
      </c>
      <c r="D115" s="40">
        <v>5.7999999999999996E-3</v>
      </c>
      <c r="E115" s="26"/>
      <c r="F115" s="26">
        <f t="shared" si="2"/>
        <v>0</v>
      </c>
      <c r="G115" s="84" t="s">
        <v>89</v>
      </c>
    </row>
    <row r="116" spans="1:7" s="10" customFormat="1" x14ac:dyDescent="0.45">
      <c r="A116" s="29" t="s">
        <v>77</v>
      </c>
      <c r="B116" s="60" t="s">
        <v>83</v>
      </c>
      <c r="C116" s="31" t="s">
        <v>11</v>
      </c>
      <c r="D116" s="36">
        <v>1</v>
      </c>
      <c r="E116" s="26"/>
      <c r="F116" s="26">
        <f t="shared" ref="F116:F147" si="3">D116*E116</f>
        <v>0</v>
      </c>
      <c r="G116" s="84" t="s">
        <v>90</v>
      </c>
    </row>
    <row r="117" spans="1:7" s="10" customFormat="1" x14ac:dyDescent="0.45">
      <c r="A117" s="29" t="s">
        <v>80</v>
      </c>
      <c r="B117" s="60" t="s">
        <v>198</v>
      </c>
      <c r="C117" s="31" t="s">
        <v>12</v>
      </c>
      <c r="D117" s="36">
        <v>1.6950000000000001</v>
      </c>
      <c r="E117" s="26"/>
      <c r="F117" s="26">
        <f t="shared" si="3"/>
        <v>0</v>
      </c>
      <c r="G117" s="84" t="s">
        <v>89</v>
      </c>
    </row>
    <row r="118" spans="1:7" s="10" customFormat="1" x14ac:dyDescent="0.45">
      <c r="A118" s="29" t="s">
        <v>81</v>
      </c>
      <c r="B118" s="54" t="s">
        <v>199</v>
      </c>
      <c r="C118" s="31" t="s">
        <v>19</v>
      </c>
      <c r="D118" s="37">
        <v>1</v>
      </c>
      <c r="E118" s="26"/>
      <c r="F118" s="26">
        <f t="shared" si="3"/>
        <v>0</v>
      </c>
      <c r="G118" s="84" t="s">
        <v>89</v>
      </c>
    </row>
    <row r="119" spans="1:7" s="10" customFormat="1" x14ac:dyDescent="0.45">
      <c r="A119" s="15"/>
      <c r="B119" s="88" t="s">
        <v>200</v>
      </c>
      <c r="C119" s="18"/>
      <c r="D119" s="19"/>
      <c r="E119" s="89"/>
      <c r="F119" s="66"/>
      <c r="G119" s="84" t="s">
        <v>89</v>
      </c>
    </row>
    <row r="120" spans="1:7" s="10" customFormat="1" x14ac:dyDescent="0.45">
      <c r="A120" s="44"/>
      <c r="B120" s="63" t="s">
        <v>201</v>
      </c>
      <c r="C120" s="41"/>
      <c r="D120" s="41"/>
      <c r="E120" s="41"/>
      <c r="F120" s="45"/>
      <c r="G120" s="84" t="s">
        <v>89</v>
      </c>
    </row>
    <row r="121" spans="1:7" s="10" customFormat="1" ht="16.5" x14ac:dyDescent="0.45">
      <c r="A121" s="44" t="s">
        <v>31</v>
      </c>
      <c r="B121" s="64" t="s">
        <v>202</v>
      </c>
      <c r="C121" s="41" t="s">
        <v>93</v>
      </c>
      <c r="D121" s="65">
        <v>0.84</v>
      </c>
      <c r="E121" s="46"/>
      <c r="F121" s="46">
        <f t="shared" ref="F121:F131" si="4">D121*E121</f>
        <v>0</v>
      </c>
      <c r="G121" s="84" t="s">
        <v>89</v>
      </c>
    </row>
    <row r="122" spans="1:7" s="10" customFormat="1" ht="16.5" x14ac:dyDescent="0.45">
      <c r="A122" s="44" t="s">
        <v>28</v>
      </c>
      <c r="B122" s="64" t="s">
        <v>224</v>
      </c>
      <c r="C122" s="41" t="s">
        <v>6</v>
      </c>
      <c r="D122" s="65">
        <v>4</v>
      </c>
      <c r="E122" s="41"/>
      <c r="F122" s="46">
        <f t="shared" si="4"/>
        <v>0</v>
      </c>
      <c r="G122" s="84" t="s">
        <v>89</v>
      </c>
    </row>
    <row r="123" spans="1:7" s="10" customFormat="1" ht="16.5" x14ac:dyDescent="0.45">
      <c r="A123" s="44" t="s">
        <v>29</v>
      </c>
      <c r="B123" s="64" t="s">
        <v>203</v>
      </c>
      <c r="C123" s="41" t="s">
        <v>93</v>
      </c>
      <c r="D123" s="66">
        <v>0.6</v>
      </c>
      <c r="E123" s="47"/>
      <c r="F123" s="46">
        <f t="shared" si="4"/>
        <v>0</v>
      </c>
      <c r="G123" s="84" t="s">
        <v>89</v>
      </c>
    </row>
    <row r="124" spans="1:7" s="10" customFormat="1" ht="16.5" x14ac:dyDescent="0.45">
      <c r="A124" s="44" t="s">
        <v>82</v>
      </c>
      <c r="B124" s="64" t="s">
        <v>204</v>
      </c>
      <c r="C124" s="41" t="s">
        <v>93</v>
      </c>
      <c r="D124" s="66">
        <v>0.24</v>
      </c>
      <c r="E124" s="41"/>
      <c r="F124" s="46">
        <f t="shared" si="4"/>
        <v>0</v>
      </c>
      <c r="G124" s="84" t="s">
        <v>89</v>
      </c>
    </row>
    <row r="125" spans="1:7" s="10" customFormat="1" x14ac:dyDescent="0.45">
      <c r="A125" s="44" t="s">
        <v>18</v>
      </c>
      <c r="B125" s="54" t="s">
        <v>205</v>
      </c>
      <c r="C125" s="21" t="s">
        <v>6</v>
      </c>
      <c r="D125" s="34">
        <v>4</v>
      </c>
      <c r="E125" s="21"/>
      <c r="F125" s="46">
        <f t="shared" si="4"/>
        <v>0</v>
      </c>
      <c r="G125" s="84" t="s">
        <v>89</v>
      </c>
    </row>
    <row r="126" spans="1:7" s="10" customFormat="1" ht="16.5" x14ac:dyDescent="0.45">
      <c r="A126" s="44" t="s">
        <v>15</v>
      </c>
      <c r="B126" s="54" t="s">
        <v>206</v>
      </c>
      <c r="C126" s="41" t="s">
        <v>93</v>
      </c>
      <c r="D126" s="25">
        <v>0.51</v>
      </c>
      <c r="E126" s="46"/>
      <c r="F126" s="46">
        <f t="shared" si="4"/>
        <v>0</v>
      </c>
      <c r="G126" s="84" t="s">
        <v>89</v>
      </c>
    </row>
    <row r="127" spans="1:7" s="10" customFormat="1" x14ac:dyDescent="0.45">
      <c r="A127" s="44" t="s">
        <v>26</v>
      </c>
      <c r="B127" s="54" t="s">
        <v>191</v>
      </c>
      <c r="C127" s="21"/>
      <c r="D127" s="34">
        <v>0.5</v>
      </c>
      <c r="E127" s="23"/>
      <c r="F127" s="46">
        <f t="shared" si="4"/>
        <v>0</v>
      </c>
      <c r="G127" s="84" t="s">
        <v>89</v>
      </c>
    </row>
    <row r="128" spans="1:7" s="10" customFormat="1" x14ac:dyDescent="0.45">
      <c r="A128" s="44" t="s">
        <v>20</v>
      </c>
      <c r="B128" s="54" t="s">
        <v>207</v>
      </c>
      <c r="C128" s="21" t="s">
        <v>6</v>
      </c>
      <c r="D128" s="25">
        <v>2.5</v>
      </c>
      <c r="E128" s="23"/>
      <c r="F128" s="46">
        <f t="shared" si="4"/>
        <v>0</v>
      </c>
      <c r="G128" s="84" t="s">
        <v>89</v>
      </c>
    </row>
    <row r="129" spans="1:7" s="10" customFormat="1" x14ac:dyDescent="0.45">
      <c r="A129" s="44" t="s">
        <v>40</v>
      </c>
      <c r="B129" s="54" t="s">
        <v>208</v>
      </c>
      <c r="C129" s="21" t="s">
        <v>12</v>
      </c>
      <c r="D129" s="25">
        <v>1.5</v>
      </c>
      <c r="E129" s="23"/>
      <c r="F129" s="46">
        <f t="shared" si="4"/>
        <v>0</v>
      </c>
      <c r="G129" s="84" t="s">
        <v>89</v>
      </c>
    </row>
    <row r="130" spans="1:7" s="10" customFormat="1" x14ac:dyDescent="0.45">
      <c r="A130" s="44" t="s">
        <v>35</v>
      </c>
      <c r="B130" s="54" t="s">
        <v>209</v>
      </c>
      <c r="C130" s="21" t="s">
        <v>11</v>
      </c>
      <c r="D130" s="25">
        <v>2</v>
      </c>
      <c r="E130" s="48"/>
      <c r="F130" s="46">
        <f t="shared" si="4"/>
        <v>0</v>
      </c>
      <c r="G130" s="84" t="s">
        <v>89</v>
      </c>
    </row>
    <row r="131" spans="1:7" s="10" customFormat="1" ht="16.5" x14ac:dyDescent="0.45">
      <c r="A131" s="44" t="s">
        <v>36</v>
      </c>
      <c r="B131" s="64" t="s">
        <v>210</v>
      </c>
      <c r="C131" s="41" t="s">
        <v>93</v>
      </c>
      <c r="D131" s="67">
        <v>0.5</v>
      </c>
      <c r="E131" s="41"/>
      <c r="F131" s="46">
        <f t="shared" si="4"/>
        <v>0</v>
      </c>
      <c r="G131" s="84" t="s">
        <v>89</v>
      </c>
    </row>
    <row r="132" spans="1:7" s="10" customFormat="1" x14ac:dyDescent="0.45">
      <c r="A132" s="16"/>
      <c r="B132" s="68" t="s">
        <v>211</v>
      </c>
      <c r="C132" s="16"/>
      <c r="D132" s="46"/>
      <c r="E132" s="46"/>
      <c r="F132" s="46"/>
      <c r="G132" s="84" t="s">
        <v>89</v>
      </c>
    </row>
    <row r="133" spans="1:7" s="10" customFormat="1" x14ac:dyDescent="0.45">
      <c r="A133" s="16">
        <v>12</v>
      </c>
      <c r="B133" s="69" t="s">
        <v>212</v>
      </c>
      <c r="C133" s="18" t="s">
        <v>11</v>
      </c>
      <c r="D133" s="19">
        <v>1</v>
      </c>
      <c r="E133" s="18"/>
      <c r="F133" s="46">
        <f t="shared" ref="F133:F143" si="5">D133*E133</f>
        <v>0</v>
      </c>
      <c r="G133" s="84" t="s">
        <v>89</v>
      </c>
    </row>
    <row r="134" spans="1:7" s="10" customFormat="1" x14ac:dyDescent="0.45">
      <c r="A134" s="16">
        <v>13</v>
      </c>
      <c r="B134" s="70" t="s">
        <v>213</v>
      </c>
      <c r="C134" s="16" t="s">
        <v>11</v>
      </c>
      <c r="D134" s="46">
        <v>1</v>
      </c>
      <c r="E134" s="46"/>
      <c r="F134" s="46">
        <f t="shared" si="5"/>
        <v>0</v>
      </c>
      <c r="G134" s="84" t="s">
        <v>89</v>
      </c>
    </row>
    <row r="135" spans="1:7" s="10" customFormat="1" x14ac:dyDescent="0.45">
      <c r="A135" s="16">
        <v>14</v>
      </c>
      <c r="B135" s="69" t="s">
        <v>214</v>
      </c>
      <c r="C135" s="18" t="s">
        <v>11</v>
      </c>
      <c r="D135" s="49">
        <v>2</v>
      </c>
      <c r="E135" s="50"/>
      <c r="F135" s="46">
        <f t="shared" si="5"/>
        <v>0</v>
      </c>
      <c r="G135" s="84" t="s">
        <v>89</v>
      </c>
    </row>
    <row r="136" spans="1:7" s="10" customFormat="1" x14ac:dyDescent="0.45">
      <c r="A136" s="16">
        <v>15</v>
      </c>
      <c r="B136" s="69" t="s">
        <v>215</v>
      </c>
      <c r="C136" s="18" t="s">
        <v>11</v>
      </c>
      <c r="D136" s="49">
        <v>1</v>
      </c>
      <c r="E136" s="50"/>
      <c r="F136" s="46">
        <f t="shared" si="5"/>
        <v>0</v>
      </c>
      <c r="G136" s="84" t="s">
        <v>89</v>
      </c>
    </row>
    <row r="137" spans="1:7" s="10" customFormat="1" ht="16.5" x14ac:dyDescent="0.45">
      <c r="A137" s="16">
        <v>16</v>
      </c>
      <c r="B137" s="69" t="s">
        <v>225</v>
      </c>
      <c r="C137" s="18" t="s">
        <v>6</v>
      </c>
      <c r="D137" s="19">
        <v>4</v>
      </c>
      <c r="E137" s="18"/>
      <c r="F137" s="46">
        <f t="shared" si="5"/>
        <v>0</v>
      </c>
      <c r="G137" s="84" t="s">
        <v>89</v>
      </c>
    </row>
    <row r="138" spans="1:7" s="10" customFormat="1" ht="16.5" x14ac:dyDescent="0.45">
      <c r="A138" s="16">
        <v>17</v>
      </c>
      <c r="B138" s="71" t="s">
        <v>226</v>
      </c>
      <c r="C138" s="16" t="s">
        <v>6</v>
      </c>
      <c r="D138" s="46">
        <v>4</v>
      </c>
      <c r="E138" s="46"/>
      <c r="F138" s="46">
        <f t="shared" si="5"/>
        <v>0</v>
      </c>
      <c r="G138" s="84" t="s">
        <v>89</v>
      </c>
    </row>
    <row r="139" spans="1:7" s="10" customFormat="1" ht="16.5" x14ac:dyDescent="0.45">
      <c r="A139" s="16">
        <v>18</v>
      </c>
      <c r="B139" s="71" t="s">
        <v>227</v>
      </c>
      <c r="C139" s="16" t="s">
        <v>6</v>
      </c>
      <c r="D139" s="46">
        <v>1</v>
      </c>
      <c r="E139" s="46"/>
      <c r="F139" s="46">
        <f t="shared" si="5"/>
        <v>0</v>
      </c>
      <c r="G139" s="84" t="s">
        <v>89</v>
      </c>
    </row>
    <row r="140" spans="1:7" s="10" customFormat="1" x14ac:dyDescent="0.45">
      <c r="A140" s="16">
        <v>19</v>
      </c>
      <c r="B140" s="53" t="s">
        <v>216</v>
      </c>
      <c r="C140" s="18" t="s">
        <v>11</v>
      </c>
      <c r="D140" s="49">
        <v>2</v>
      </c>
      <c r="E140" s="50"/>
      <c r="F140" s="46">
        <f t="shared" si="5"/>
        <v>0</v>
      </c>
      <c r="G140" s="84" t="s">
        <v>89</v>
      </c>
    </row>
    <row r="141" spans="1:7" s="10" customFormat="1" x14ac:dyDescent="0.45">
      <c r="A141" s="16">
        <v>20</v>
      </c>
      <c r="B141" s="70" t="s">
        <v>217</v>
      </c>
      <c r="C141" s="16" t="s">
        <v>6</v>
      </c>
      <c r="D141" s="46">
        <v>10</v>
      </c>
      <c r="E141" s="46"/>
      <c r="F141" s="46">
        <f t="shared" si="5"/>
        <v>0</v>
      </c>
      <c r="G141" s="84" t="s">
        <v>89</v>
      </c>
    </row>
    <row r="142" spans="1:7" s="10" customFormat="1" x14ac:dyDescent="0.45">
      <c r="A142" s="16">
        <v>21</v>
      </c>
      <c r="B142" s="60" t="s">
        <v>218</v>
      </c>
      <c r="C142" s="31" t="s">
        <v>6</v>
      </c>
      <c r="D142" s="34">
        <v>2</v>
      </c>
      <c r="E142" s="51"/>
      <c r="F142" s="46">
        <f t="shared" si="5"/>
        <v>0</v>
      </c>
      <c r="G142" s="84" t="s">
        <v>89</v>
      </c>
    </row>
    <row r="143" spans="1:7" s="10" customFormat="1" ht="16.5" thickBot="1" x14ac:dyDescent="0.5">
      <c r="A143" s="16">
        <v>22</v>
      </c>
      <c r="B143" s="72" t="s">
        <v>219</v>
      </c>
      <c r="C143" s="52" t="s">
        <v>11</v>
      </c>
      <c r="D143" s="46">
        <v>1</v>
      </c>
      <c r="E143" s="46"/>
      <c r="F143" s="46">
        <f t="shared" si="5"/>
        <v>0</v>
      </c>
      <c r="G143" s="84" t="s">
        <v>89</v>
      </c>
    </row>
    <row r="144" spans="1:7" ht="16.5" thickBot="1" x14ac:dyDescent="0.5">
      <c r="A144" s="14"/>
      <c r="B144" s="90" t="s">
        <v>7</v>
      </c>
      <c r="C144" s="91"/>
      <c r="D144" s="92"/>
      <c r="E144" s="92"/>
      <c r="F144" s="93">
        <f>SUM(F8:F143)</f>
        <v>0</v>
      </c>
      <c r="G144" s="94"/>
    </row>
    <row r="145" spans="1:7" ht="16.5" thickBot="1" x14ac:dyDescent="0.5">
      <c r="A145" s="14"/>
      <c r="B145" s="5" t="s">
        <v>88</v>
      </c>
      <c r="C145" s="95"/>
      <c r="D145" s="96"/>
      <c r="E145" s="96"/>
      <c r="F145" s="97"/>
      <c r="G145" s="94"/>
    </row>
    <row r="146" spans="1:7" ht="16.5" thickBot="1" x14ac:dyDescent="0.5">
      <c r="A146" s="14"/>
      <c r="B146" s="5" t="s">
        <v>95</v>
      </c>
      <c r="C146" s="95"/>
      <c r="D146" s="96"/>
      <c r="E146" s="96"/>
      <c r="F146" s="97"/>
      <c r="G146" s="94"/>
    </row>
    <row r="147" spans="1:7" ht="16.5" thickBot="1" x14ac:dyDescent="0.5">
      <c r="A147" s="14"/>
      <c r="B147" s="5" t="s">
        <v>96</v>
      </c>
      <c r="C147" s="95"/>
      <c r="D147" s="96"/>
      <c r="E147" s="96"/>
      <c r="F147" s="97"/>
      <c r="G147" s="94"/>
    </row>
    <row r="148" spans="1:7" ht="16.5" thickBot="1" x14ac:dyDescent="0.5">
      <c r="A148" s="14"/>
      <c r="B148" s="98" t="s">
        <v>8</v>
      </c>
      <c r="C148" s="99"/>
      <c r="D148" s="96"/>
      <c r="E148" s="96"/>
      <c r="F148" s="96">
        <f>SUM(F144:F147)</f>
        <v>0</v>
      </c>
      <c r="G148" s="94"/>
    </row>
    <row r="149" spans="1:7" ht="16.5" thickBot="1" x14ac:dyDescent="0.5">
      <c r="A149" s="14"/>
      <c r="B149" s="5" t="s">
        <v>9</v>
      </c>
      <c r="C149" s="95"/>
      <c r="D149" s="96"/>
      <c r="E149" s="96"/>
      <c r="F149" s="97"/>
      <c r="G149" s="94"/>
    </row>
    <row r="150" spans="1:7" ht="16.5" thickBot="1" x14ac:dyDescent="0.5">
      <c r="A150" s="14"/>
      <c r="B150" s="100" t="s">
        <v>8</v>
      </c>
      <c r="C150" s="101"/>
      <c r="D150" s="102"/>
      <c r="E150" s="102"/>
      <c r="F150" s="102">
        <f>SUM(F148:F149)</f>
        <v>0</v>
      </c>
      <c r="G150" s="94"/>
    </row>
    <row r="151" spans="1:7" ht="16.5" thickBot="1" x14ac:dyDescent="0.5">
      <c r="A151" s="14"/>
      <c r="B151" s="5" t="s">
        <v>87</v>
      </c>
      <c r="C151" s="95"/>
      <c r="D151" s="96"/>
      <c r="E151" s="96"/>
      <c r="F151" s="97">
        <f>F150*C151</f>
        <v>0</v>
      </c>
      <c r="G151" s="94"/>
    </row>
    <row r="152" spans="1:7" ht="16.5" thickBot="1" x14ac:dyDescent="0.5">
      <c r="A152" s="14"/>
      <c r="B152" s="100" t="s">
        <v>8</v>
      </c>
      <c r="C152" s="102"/>
      <c r="D152" s="102"/>
      <c r="E152" s="102"/>
      <c r="F152" s="102">
        <f>SUM(F150:F151)</f>
        <v>0</v>
      </c>
      <c r="G152" s="94"/>
    </row>
    <row r="153" spans="1:7" x14ac:dyDescent="0.45">
      <c r="A153" s="74"/>
      <c r="B153" s="94"/>
      <c r="C153" s="94"/>
      <c r="D153" s="94"/>
      <c r="E153" s="94"/>
      <c r="F153" s="103"/>
      <c r="G153" s="94"/>
    </row>
    <row r="154" spans="1:7" x14ac:dyDescent="0.45">
      <c r="F154" s="104"/>
    </row>
  </sheetData>
  <autoFilter ref="A6:G153"/>
  <mergeCells count="6">
    <mergeCell ref="F4:F5"/>
    <mergeCell ref="A4:A5"/>
    <mergeCell ref="B4:B5"/>
    <mergeCell ref="C4:C5"/>
    <mergeCell ref="D4:D5"/>
    <mergeCell ref="E4:E5"/>
  </mergeCells>
  <conditionalFormatting sqref="E24 C12:C15 B27:C35 C40 C42 D21:E23 D25:E25 C39:D39 C41:D41 B26:D26">
    <cfRule type="cellIs" dxfId="29" priority="30" stopIfTrue="1" operator="equal">
      <formula>0</formula>
    </cfRule>
  </conditionalFormatting>
  <conditionalFormatting sqref="E24 D12:E15 D21:E23 D25:E35">
    <cfRule type="cellIs" dxfId="28" priority="29" stopIfTrue="1" operator="equal">
      <formula>8223.307275</formula>
    </cfRule>
  </conditionalFormatting>
  <conditionalFormatting sqref="B20">
    <cfRule type="cellIs" dxfId="27" priority="27" stopIfTrue="1" operator="equal">
      <formula>0</formula>
    </cfRule>
  </conditionalFormatting>
  <conditionalFormatting sqref="B18">
    <cfRule type="cellIs" dxfId="26" priority="28" stopIfTrue="1" operator="equal">
      <formula>0</formula>
    </cfRule>
  </conditionalFormatting>
  <conditionalFormatting sqref="D15 B13:B15 D12">
    <cfRule type="cellIs" dxfId="25" priority="25" stopIfTrue="1" operator="equal">
      <formula>0</formula>
    </cfRule>
  </conditionalFormatting>
  <conditionalFormatting sqref="B10">
    <cfRule type="cellIs" dxfId="24" priority="26" stopIfTrue="1" operator="equal">
      <formula>0</formula>
    </cfRule>
  </conditionalFormatting>
  <conditionalFormatting sqref="D14">
    <cfRule type="cellIs" dxfId="23" priority="24" stopIfTrue="1" operator="equal">
      <formula>0</formula>
    </cfRule>
  </conditionalFormatting>
  <conditionalFormatting sqref="D45">
    <cfRule type="cellIs" dxfId="22" priority="23" stopIfTrue="1" operator="equal">
      <formula>8223.307275</formula>
    </cfRule>
  </conditionalFormatting>
  <conditionalFormatting sqref="C47">
    <cfRule type="cellIs" dxfId="21" priority="22" stopIfTrue="1" operator="equal">
      <formula>0</formula>
    </cfRule>
  </conditionalFormatting>
  <conditionalFormatting sqref="D47">
    <cfRule type="cellIs" dxfId="20" priority="21" stopIfTrue="1" operator="equal">
      <formula>8223.307275</formula>
    </cfRule>
  </conditionalFormatting>
  <conditionalFormatting sqref="D24">
    <cfRule type="cellIs" dxfId="19" priority="20" stopIfTrue="1" operator="equal">
      <formula>0</formula>
    </cfRule>
  </conditionalFormatting>
  <conditionalFormatting sqref="D24">
    <cfRule type="cellIs" dxfId="18" priority="19" stopIfTrue="1" operator="equal">
      <formula>8223.307275</formula>
    </cfRule>
  </conditionalFormatting>
  <conditionalFormatting sqref="B36">
    <cfRule type="cellIs" dxfId="17" priority="18" stopIfTrue="1" operator="equal">
      <formula>0</formula>
    </cfRule>
  </conditionalFormatting>
  <conditionalFormatting sqref="B38">
    <cfRule type="cellIs" dxfId="16" priority="17" stopIfTrue="1" operator="equal">
      <formula>0</formula>
    </cfRule>
  </conditionalFormatting>
  <conditionalFormatting sqref="B43">
    <cfRule type="cellIs" dxfId="15" priority="16" stopIfTrue="1" operator="equal">
      <formula>0</formula>
    </cfRule>
  </conditionalFormatting>
  <conditionalFormatting sqref="B65:C65 C79 C67:D68 D57:E57 B63:D63 C78:D78 C118:D118 B69:D70">
    <cfRule type="cellIs" dxfId="14" priority="15" stopIfTrue="1" operator="equal">
      <formula>0</formula>
    </cfRule>
  </conditionalFormatting>
  <conditionalFormatting sqref="D63:E63 D57:E57 D69:E70">
    <cfRule type="cellIs" dxfId="13" priority="14" stopIfTrue="1" operator="equal">
      <formula>8223.307275</formula>
    </cfRule>
  </conditionalFormatting>
  <conditionalFormatting sqref="B56">
    <cfRule type="cellIs" dxfId="12" priority="12" stopIfTrue="1" operator="equal">
      <formula>0</formula>
    </cfRule>
  </conditionalFormatting>
  <conditionalFormatting sqref="B54">
    <cfRule type="cellIs" dxfId="11" priority="13" stopIfTrue="1" operator="equal">
      <formula>0</formula>
    </cfRule>
  </conditionalFormatting>
  <conditionalFormatting sqref="D58">
    <cfRule type="cellIs" dxfId="10" priority="11" stopIfTrue="1" operator="equal">
      <formula>8223.307275</formula>
    </cfRule>
  </conditionalFormatting>
  <conditionalFormatting sqref="E66">
    <cfRule type="cellIs" dxfId="9" priority="10" stopIfTrue="1" operator="equal">
      <formula>0</formula>
    </cfRule>
  </conditionalFormatting>
  <conditionalFormatting sqref="E66">
    <cfRule type="cellIs" dxfId="8" priority="9" stopIfTrue="1" operator="equal">
      <formula>8223.307275</formula>
    </cfRule>
  </conditionalFormatting>
  <conditionalFormatting sqref="D66">
    <cfRule type="cellIs" dxfId="7" priority="8" stopIfTrue="1" operator="equal">
      <formula>8223.307275</formula>
    </cfRule>
  </conditionalFormatting>
  <conditionalFormatting sqref="D71">
    <cfRule type="cellIs" dxfId="6" priority="7" stopIfTrue="1" operator="equal">
      <formula>8223.307275</formula>
    </cfRule>
  </conditionalFormatting>
  <conditionalFormatting sqref="D61">
    <cfRule type="cellIs" dxfId="5" priority="6" stopIfTrue="1" operator="equal">
      <formula>8223.307275</formula>
    </cfRule>
  </conditionalFormatting>
  <conditionalFormatting sqref="D95">
    <cfRule type="cellIs" dxfId="4" priority="5" stopIfTrue="1" operator="equal">
      <formula>8223.307275</formula>
    </cfRule>
  </conditionalFormatting>
  <conditionalFormatting sqref="E64">
    <cfRule type="cellIs" dxfId="3" priority="4" stopIfTrue="1" operator="equal">
      <formula>0</formula>
    </cfRule>
  </conditionalFormatting>
  <conditionalFormatting sqref="E64">
    <cfRule type="cellIs" dxfId="2" priority="3" stopIfTrue="1" operator="equal">
      <formula>8223.307275</formula>
    </cfRule>
  </conditionalFormatting>
  <conditionalFormatting sqref="D64">
    <cfRule type="cellIs" dxfId="1" priority="2" stopIfTrue="1" operator="equal">
      <formula>0</formula>
    </cfRule>
  </conditionalFormatting>
  <conditionalFormatting sqref="D64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2022-09-05T13:33:24Z</dcterms:modified>
</cp:coreProperties>
</file>